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1250" windowHeight="100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Sheet1!$A$1:$F$110</definedName>
    <definedName name="_xlnm.Print_Titles" localSheetId="0">Sheet1!$1:$1</definedName>
  </definedNames>
  <calcPr calcId="145621" concurrentCalc="0"/>
</workbook>
</file>

<file path=xl/calcChain.xml><?xml version="1.0" encoding="utf-8"?>
<calcChain xmlns="http://schemas.openxmlformats.org/spreadsheetml/2006/main">
  <c r="C110" i="1" l="1"/>
  <c r="C109" i="1"/>
  <c r="C108" i="1"/>
  <c r="C107" i="1"/>
  <c r="D106" i="1"/>
  <c r="E91" i="1"/>
  <c r="E9" i="1"/>
  <c r="E14" i="1"/>
  <c r="E33" i="1"/>
  <c r="E36" i="1"/>
  <c r="E51" i="1"/>
  <c r="E54" i="1"/>
  <c r="E57" i="1"/>
  <c r="E60" i="1"/>
  <c r="E71" i="1"/>
  <c r="E78" i="1"/>
  <c r="E82" i="1"/>
  <c r="E85" i="1"/>
  <c r="E87" i="1"/>
  <c r="E97" i="1"/>
  <c r="E100" i="1"/>
  <c r="E102" i="1"/>
  <c r="E104" i="1"/>
  <c r="E3" i="1"/>
  <c r="E5" i="1"/>
  <c r="E7" i="1"/>
  <c r="E10" i="1"/>
  <c r="E12" i="1"/>
  <c r="E18" i="1"/>
  <c r="E21" i="1"/>
  <c r="E24" i="1"/>
  <c r="E26" i="1"/>
  <c r="E28" i="1"/>
  <c r="E40" i="1"/>
  <c r="E43" i="1"/>
  <c r="E47" i="1"/>
  <c r="E64" i="1"/>
  <c r="E68" i="1"/>
  <c r="E72" i="1"/>
  <c r="E74" i="1"/>
  <c r="E106" i="1"/>
  <c r="E45" i="1"/>
  <c r="F78" i="1"/>
  <c r="F3" i="1"/>
  <c r="F14" i="1"/>
  <c r="F33" i="1"/>
  <c r="F51" i="1"/>
  <c r="F64" i="1"/>
  <c r="F97" i="1"/>
  <c r="F106" i="1"/>
</calcChain>
</file>

<file path=xl/sharedStrings.xml><?xml version="1.0" encoding="utf-8"?>
<sst xmlns="http://schemas.openxmlformats.org/spreadsheetml/2006/main" count="310" uniqueCount="216">
  <si>
    <t>Describes developmental characteristics of students</t>
    <phoneticPr fontId="0" type="noConversion"/>
  </si>
  <si>
    <t>ns</t>
    <phoneticPr fontId="0" type="noConversion"/>
  </si>
  <si>
    <t>Uses strategies to support learning and language acquisition</t>
    <phoneticPr fontId="0" type="noConversion"/>
  </si>
  <si>
    <t>Uses current research</t>
    <phoneticPr fontId="0" type="noConversion"/>
  </si>
  <si>
    <t>Meets diverse learning needs of each student</t>
    <phoneticPr fontId="0" type="noConversion"/>
  </si>
  <si>
    <t>Plans for student strengths, interests, and experiences</t>
    <phoneticPr fontId="0" type="noConversion"/>
  </si>
  <si>
    <t>Communicates with parents, guardians, and/or caregivers</t>
    <phoneticPr fontId="0" type="noConversion"/>
  </si>
  <si>
    <t>Incorporates the knowledge of school community and environmental factor</t>
    <phoneticPr fontId="0" type="noConversion"/>
  </si>
  <si>
    <t>Incorporates multiple perspectives</t>
    <phoneticPr fontId="0" type="noConversion"/>
  </si>
  <si>
    <t>Understands technological literacy</t>
    <phoneticPr fontId="0" type="noConversion"/>
  </si>
  <si>
    <t>Understands key concepts and themes in the discipline</t>
    <phoneticPr fontId="0" type="noConversion"/>
  </si>
  <si>
    <t>Incorporates diverse social and cultural perspectives</t>
    <phoneticPr fontId="0" type="noConversion"/>
  </si>
  <si>
    <t>Incorporates individual and collaborative critical thinking and problem solving</t>
    <phoneticPr fontId="0" type="noConversion"/>
  </si>
  <si>
    <t>Incorporates disciplinary and cross-disciplinary learning experiences</t>
    <phoneticPr fontId="0" type="noConversion"/>
  </si>
  <si>
    <t>Designs instruction to meet diverse learning needs of students</t>
    <phoneticPr fontId="0" type="noConversion"/>
  </si>
  <si>
    <t>Designs learning experiences that connect to students' life experiences</t>
    <phoneticPr fontId="0" type="noConversion"/>
  </si>
  <si>
    <t>Designs self-directed learning experiences</t>
    <phoneticPr fontId="0" type="noConversion"/>
  </si>
  <si>
    <t>Aligns learning experiences</t>
    <phoneticPr fontId="0" type="noConversion"/>
  </si>
  <si>
    <t>Articulates learning objectives/goals with learning standards</t>
    <phoneticPr fontId="0" type="noConversion"/>
  </si>
  <si>
    <t>Designs instruction using current levels of student understanding</t>
    <phoneticPr fontId="0" type="noConversion"/>
  </si>
  <si>
    <t>Designs learning experiences using prior knowledge</t>
    <phoneticPr fontId="0" type="noConversion"/>
  </si>
  <si>
    <t>Organizes physical space</t>
    <phoneticPr fontId="0" type="noConversion"/>
  </si>
  <si>
    <t>Incorporates technology</t>
    <phoneticPr fontId="0" type="noConversion"/>
  </si>
  <si>
    <t>Organizes time</t>
    <phoneticPr fontId="0" type="noConversion"/>
  </si>
  <si>
    <t>Selects materials and resources</t>
    <phoneticPr fontId="0" type="noConversion"/>
  </si>
  <si>
    <t>Aligns instruction to standards</t>
    <phoneticPr fontId="0" type="noConversion"/>
  </si>
  <si>
    <t>Engages students</t>
    <phoneticPr fontId="0" type="noConversion"/>
  </si>
  <si>
    <t>Provides directions and procedures</t>
    <phoneticPr fontId="0" type="noConversion"/>
  </si>
  <si>
    <t>Uses questioning techniques</t>
    <phoneticPr fontId="0" type="noConversion"/>
  </si>
  <si>
    <t>Responds to students</t>
    <phoneticPr fontId="0" type="noConversion"/>
  </si>
  <si>
    <t>Communicates content</t>
    <phoneticPr fontId="0" type="noConversion"/>
  </si>
  <si>
    <t>Establishes high expectations</t>
    <phoneticPr fontId="0" type="noConversion"/>
  </si>
  <si>
    <t>Articulates measures of success</t>
    <phoneticPr fontId="0" type="noConversion"/>
  </si>
  <si>
    <t>Implements challenging learning experiences</t>
    <phoneticPr fontId="0" type="noConversion"/>
  </si>
  <si>
    <t>Differentiates instruction</t>
    <phoneticPr fontId="0" type="noConversion"/>
  </si>
  <si>
    <t>Implements strategies for mastery of learning outcomes</t>
    <phoneticPr fontId="0" type="noConversion"/>
  </si>
  <si>
    <t>Provides synthesis, critical thinking, and problem solving</t>
    <phoneticPr fontId="0" type="noConversion"/>
  </si>
  <si>
    <t>Uses formative assessment</t>
    <phoneticPr fontId="0" type="noConversion"/>
  </si>
  <si>
    <t>Provides feedback during and after instruction</t>
    <phoneticPr fontId="0" type="noConversion"/>
  </si>
  <si>
    <t>Adjusts pacing</t>
    <phoneticPr fontId="0" type="noConversion"/>
  </si>
  <si>
    <t>Interactions with students</t>
    <phoneticPr fontId="0" type="noConversion"/>
  </si>
  <si>
    <t>Supports student diversity</t>
    <phoneticPr fontId="0" type="noConversion"/>
  </si>
  <si>
    <t>Establishes high expectations for achievement</t>
    <phoneticPr fontId="0" type="noConversion"/>
  </si>
  <si>
    <t>Promotes student curiosity and enthusiasm</t>
    <phoneticPr fontId="0" type="noConversion"/>
  </si>
  <si>
    <t>Promotes student pride in work and accomplishments</t>
    <phoneticPr fontId="0" type="noConversion"/>
  </si>
  <si>
    <t>Establishes expectations for student behavior</t>
    <phoneticPr fontId="0" type="noConversion"/>
  </si>
  <si>
    <t>Aligns assessments to learning goals</t>
    <phoneticPr fontId="0" type="noConversion"/>
  </si>
  <si>
    <t>Analyzes assessment data</t>
    <phoneticPr fontId="0" type="noConversion"/>
  </si>
  <si>
    <t>1.1a</t>
  </si>
  <si>
    <t>1.1b</t>
  </si>
  <si>
    <t>1.2a</t>
  </si>
  <si>
    <t>1.2b</t>
  </si>
  <si>
    <t>1.3a</t>
  </si>
  <si>
    <t>1.3b</t>
  </si>
  <si>
    <t>1.4a</t>
  </si>
  <si>
    <t>1.5a</t>
  </si>
  <si>
    <t>1.5b</t>
  </si>
  <si>
    <t>1.6a</t>
  </si>
  <si>
    <t>2.1a</t>
  </si>
  <si>
    <t>2.1b</t>
  </si>
  <si>
    <t>2.1c</t>
  </si>
  <si>
    <t>2.1d</t>
  </si>
  <si>
    <t>2.2a</t>
  </si>
  <si>
    <t>2.2b</t>
  </si>
  <si>
    <t>2.2c</t>
  </si>
  <si>
    <t>2.3a</t>
  </si>
  <si>
    <t>2.3b</t>
  </si>
  <si>
    <t>2.3c</t>
  </si>
  <si>
    <t>2.4a</t>
  </si>
  <si>
    <t>2.4b</t>
  </si>
  <si>
    <t>2.5a</t>
  </si>
  <si>
    <t>2.5b</t>
  </si>
  <si>
    <t>2.6a</t>
  </si>
  <si>
    <t>2.6b</t>
  </si>
  <si>
    <t>2.6c</t>
  </si>
  <si>
    <t>2.6d</t>
  </si>
  <si>
    <t>3.1a</t>
  </si>
  <si>
    <t>3.2a</t>
  </si>
  <si>
    <t>3.2b</t>
  </si>
  <si>
    <t>3.2c</t>
  </si>
  <si>
    <t>Uses research-based instruction</t>
  </si>
  <si>
    <t>3.1b</t>
  </si>
  <si>
    <t>3.1c</t>
  </si>
  <si>
    <t>3.2d</t>
  </si>
  <si>
    <t>3.3a</t>
  </si>
  <si>
    <t>3.3b</t>
  </si>
  <si>
    <t>3.3c</t>
  </si>
  <si>
    <t>3.4a</t>
  </si>
  <si>
    <t>3.5b</t>
  </si>
  <si>
    <t>3.4b</t>
  </si>
  <si>
    <t>3.5a</t>
  </si>
  <si>
    <t>3.6a</t>
  </si>
  <si>
    <t>3.6b</t>
  </si>
  <si>
    <t>3.6c</t>
  </si>
  <si>
    <t>4.1a</t>
  </si>
  <si>
    <t>4.1b</t>
  </si>
  <si>
    <t>4.1c</t>
  </si>
  <si>
    <t>4.2a</t>
  </si>
  <si>
    <t>4.2b</t>
  </si>
  <si>
    <t>4.2c</t>
  </si>
  <si>
    <t>4.3a</t>
  </si>
  <si>
    <t>4.3b</t>
  </si>
  <si>
    <t>4.3c</t>
  </si>
  <si>
    <t>4.4a</t>
  </si>
  <si>
    <t>4.4b</t>
  </si>
  <si>
    <t>4.4c</t>
  </si>
  <si>
    <t>Manages volunteers and/or paraprofessionals</t>
  </si>
  <si>
    <t>Establishes classroom safety</t>
  </si>
  <si>
    <t>Organizes the physical environment</t>
  </si>
  <si>
    <t>Establishes routines, procedures and transitions</t>
  </si>
  <si>
    <t>Establishes instructional groups</t>
  </si>
  <si>
    <t>Reinforces positive interactions among students</t>
  </si>
  <si>
    <t>Uses assessments to establish learning goals and inform instruction</t>
  </si>
  <si>
    <t>Uses assessment data to set and provide feedback to students</t>
  </si>
  <si>
    <t>Engages students in self-assessment</t>
  </si>
  <si>
    <t>Communicates purposes and criteria</t>
  </si>
  <si>
    <t>Provides preparation and practice</t>
  </si>
  <si>
    <t>Provides assessment skills and strategies</t>
  </si>
  <si>
    <t>5.1a</t>
  </si>
  <si>
    <t>5.1b</t>
  </si>
  <si>
    <t>5.1c</t>
  </si>
  <si>
    <t>5.1d</t>
  </si>
  <si>
    <t>5.2a</t>
  </si>
  <si>
    <t>5.2b</t>
  </si>
  <si>
    <t>5.2c</t>
  </si>
  <si>
    <t>5.5a</t>
  </si>
  <si>
    <t>5.5b</t>
  </si>
  <si>
    <t>5.5c</t>
  </si>
  <si>
    <t>7.1a</t>
  </si>
  <si>
    <t>Understands key disciplinary language</t>
  </si>
  <si>
    <t>Provides opportunities for collaboration</t>
  </si>
  <si>
    <t>Measures and records student achievement</t>
  </si>
  <si>
    <t>implements accommodations and modifications</t>
  </si>
  <si>
    <t>Uses current developments in pedagogy and content</t>
  </si>
  <si>
    <t>Understands learning standards</t>
  </si>
  <si>
    <t>7.1b</t>
  </si>
  <si>
    <t>7.1c</t>
  </si>
  <si>
    <t>Plans professional growth</t>
  </si>
  <si>
    <t>Creates developmentally appropriate lessons</t>
  </si>
  <si>
    <t>element</t>
  </si>
  <si>
    <t>summary</t>
  </si>
  <si>
    <t>Reflects on evidence of student learning</t>
  </si>
  <si>
    <t>6.1a</t>
  </si>
  <si>
    <t>Demonstrates ethical, professional behavior</t>
  </si>
  <si>
    <t>6.1b</t>
  </si>
  <si>
    <t>Advocates for students</t>
  </si>
  <si>
    <t>6.1c</t>
  </si>
  <si>
    <t>Demonstrates ethical use of information and information technology</t>
  </si>
  <si>
    <t>6.1d</t>
  </si>
  <si>
    <t>Completes training to comply with State and local requirements and jurisdictions</t>
  </si>
  <si>
    <t>6.2a</t>
  </si>
  <si>
    <t>Supports the schools as an organization with a vision and mission</t>
  </si>
  <si>
    <t>6.2b</t>
  </si>
  <si>
    <t>6.2c</t>
  </si>
  <si>
    <t>Collaborates with the larger community</t>
  </si>
  <si>
    <t>6.3a</t>
  </si>
  <si>
    <t>Engages families</t>
  </si>
  <si>
    <t>6.3b</t>
  </si>
  <si>
    <t>6.4a</t>
  </si>
  <si>
    <t>Maintains records</t>
  </si>
  <si>
    <t>6.4b</t>
  </si>
  <si>
    <t>Manages time and attendance</t>
  </si>
  <si>
    <t>6.4c</t>
  </si>
  <si>
    <t>6.4d</t>
  </si>
  <si>
    <t>6.5a</t>
  </si>
  <si>
    <t>Communicates policies</t>
  </si>
  <si>
    <t>6.5b</t>
  </si>
  <si>
    <t>Maintains confidentiality</t>
  </si>
  <si>
    <t>6.5c</t>
  </si>
  <si>
    <t>Reports concerns</t>
  </si>
  <si>
    <t>6.5d</t>
  </si>
  <si>
    <t>Adheres to policies and contractual obligations</t>
  </si>
  <si>
    <t>6.5e</t>
  </si>
  <si>
    <t>7.2a</t>
  </si>
  <si>
    <t>7.2b</t>
  </si>
  <si>
    <t>Sets goals</t>
  </si>
  <si>
    <t>7.3a</t>
  </si>
  <si>
    <t>Gives and receives constructive feedback</t>
  </si>
  <si>
    <t>7.3b</t>
  </si>
  <si>
    <t>7.4a</t>
  </si>
  <si>
    <t>7.4b</t>
  </si>
  <si>
    <t>Expands knowledge base</t>
  </si>
  <si>
    <t>5.3a</t>
  </si>
  <si>
    <t>Access and interprets assessments</t>
  </si>
  <si>
    <t>5.4a</t>
  </si>
  <si>
    <t>Understands assessment measures and grading procedures</t>
  </si>
  <si>
    <t>5.4b</t>
  </si>
  <si>
    <t>Establishes and assessment system</t>
  </si>
  <si>
    <t>Participates on an instructional team</t>
  </si>
  <si>
    <t>Communicates student performance</t>
  </si>
  <si>
    <t>Maintains classroom and school resources and materials</t>
  </si>
  <si>
    <t>Participates in schools and district events</t>
  </si>
  <si>
    <t>Accesses resources</t>
  </si>
  <si>
    <t>Reflects on biases</t>
  </si>
  <si>
    <t>Engages in professional growth</t>
  </si>
  <si>
    <t>Access professional memberships and resources</t>
  </si>
  <si>
    <t>standard score</t>
  </si>
  <si>
    <t>element score</t>
  </si>
  <si>
    <t>Standard 1: Knowledge of Students and Student Learning</t>
  </si>
  <si>
    <t xml:space="preserve">Standard 2:  Knowledge of Content and Instructional Planning </t>
  </si>
  <si>
    <t xml:space="preserve">Standard 3:  Instructional Practice </t>
  </si>
  <si>
    <t>Standard 4:  Learning Environment</t>
  </si>
  <si>
    <t xml:space="preserve">Standard 5: Assessment for Student Learning </t>
  </si>
  <si>
    <t xml:space="preserve">Standard 6:  Professional Responsibilities and Collaboration </t>
  </si>
  <si>
    <t xml:space="preserve">Standard 7:  Professional Growth </t>
  </si>
  <si>
    <t>average</t>
  </si>
  <si>
    <t>E</t>
  </si>
  <si>
    <t>D</t>
  </si>
  <si>
    <t>indicator score      1-2-3-4</t>
  </si>
  <si>
    <t>rubric level</t>
  </si>
  <si>
    <t>I</t>
  </si>
  <si>
    <t>count Effective</t>
  </si>
  <si>
    <t>count Developing</t>
  </si>
  <si>
    <t>count Ineffective</t>
  </si>
  <si>
    <t>count Highly Effective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</si>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</sst>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1" fontId="1" fillId="0" borderId="1" xfId="0" applyNumberFormat="1" applyFont="1" applyFill="1" applyBorder="1" applyAlignment="1"/>
    <xf numFmtId="0" fontId="1" fillId="0" borderId="1" xfId="0" applyFont="1" applyFill="1" applyBorder="1" applyAlignment="1"/>
    <xf numFmtId="2" fontId="1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/>
    </xf>
    <xf numFmtId="2" fontId="1" fillId="0" borderId="11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/>
    <xf numFmtId="1" fontId="1" fillId="0" borderId="11" xfId="0" applyNumberFormat="1" applyFont="1" applyFill="1" applyBorder="1" applyAlignment="1"/>
    <xf numFmtId="0" fontId="1" fillId="0" borderId="11" xfId="0" applyFont="1" applyFill="1" applyBorder="1" applyAlignment="1"/>
    <xf numFmtId="164" fontId="1" fillId="0" borderId="14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164" fontId="1" fillId="0" borderId="15" xfId="0" applyNumberFormat="1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 wrapText="1"/>
    </xf>
    <xf numFmtId="0" fontId="1" fillId="0" borderId="21" xfId="0" applyFont="1" applyFill="1" applyBorder="1"/>
    <xf numFmtId="0" fontId="1" fillId="0" borderId="20" xfId="0" applyFont="1" applyFill="1" applyBorder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/>
    </xf>
    <xf numFmtId="0" fontId="1" fillId="0" borderId="22" xfId="0" applyFont="1" applyFill="1" applyBorder="1"/>
    <xf numFmtId="0" fontId="1" fillId="0" borderId="2" xfId="0" applyFont="1" applyFill="1" applyBorder="1"/>
    <xf numFmtId="0" fontId="1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0" borderId="19" xfId="0" applyFont="1" applyFill="1" applyBorder="1" applyAlignment="1">
      <alignment horizontal="center" wrapText="1"/>
    </xf>
    <xf numFmtId="164" fontId="1" fillId="0" borderId="2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7"/>
  <sheetViews>
    <sheetView tabSelected="1" topLeftCell="A64" zoomScale="110" zoomScaleNormal="110" workbookViewId="0">
      <selection activeCell="C95" sqref="C95"/>
    </sheetView>
  </sheetViews>
  <sheetFormatPr defaultRowHeight="14.25" x14ac:dyDescent="0.2"/>
  <cols>
    <col min="1" max="1" width="9.140625" style="1"/>
    <col min="2" max="2" width="73.7109375" style="6" customWidth="1"/>
    <col min="3" max="5" width="10" style="3" customWidth="1"/>
    <col min="6" max="6" width="11.5703125" style="4" customWidth="1"/>
    <col min="7" max="7" width="9.140625" style="26"/>
    <col min="8" max="31" width="9.140625" style="29"/>
    <col min="32" max="16384" width="9.140625" style="4"/>
  </cols>
  <sheetData>
    <row r="1" spans="1:31" s="8" customFormat="1" ht="43.5" customHeight="1" thickBot="1" x14ac:dyDescent="0.3">
      <c r="A1" s="9" t="s">
        <v>139</v>
      </c>
      <c r="B1" s="9" t="s">
        <v>140</v>
      </c>
      <c r="C1" s="30" t="s">
        <v>209</v>
      </c>
      <c r="D1" s="30" t="s">
        <v>208</v>
      </c>
      <c r="E1" s="30" t="s">
        <v>197</v>
      </c>
      <c r="F1" s="30" t="s">
        <v>196</v>
      </c>
      <c r="G1" s="38"/>
      <c r="H1" s="27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</row>
    <row r="2" spans="1:31" s="8" customFormat="1" ht="21" customHeight="1" thickBot="1" x14ac:dyDescent="0.3">
      <c r="A2" s="46" t="s">
        <v>198</v>
      </c>
      <c r="B2" s="47"/>
      <c r="C2" s="47"/>
      <c r="D2" s="47"/>
      <c r="E2" s="47"/>
      <c r="F2" s="48"/>
      <c r="G2" s="24"/>
      <c r="H2" s="27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</row>
    <row r="3" spans="1:31" x14ac:dyDescent="0.2">
      <c r="A3" s="10" t="s">
        <v>48</v>
      </c>
      <c r="B3" s="11" t="s">
        <v>0</v>
      </c>
      <c r="C3" s="12" t="s">
        <v>207</v>
      </c>
      <c r="D3" s="12">
        <v>2</v>
      </c>
      <c r="E3" s="44">
        <f>D3:D4</f>
        <v>2</v>
      </c>
      <c r="F3" s="50">
        <f>AVERAGE(D3:D12)</f>
        <v>2.1</v>
      </c>
      <c r="G3" s="25"/>
    </row>
    <row r="4" spans="1:31" x14ac:dyDescent="0.2">
      <c r="A4" s="13" t="s">
        <v>49</v>
      </c>
      <c r="B4" s="2" t="s">
        <v>138</v>
      </c>
      <c r="C4" s="3" t="s">
        <v>207</v>
      </c>
      <c r="D4" s="3">
        <v>2</v>
      </c>
      <c r="E4" s="40"/>
      <c r="F4" s="51"/>
      <c r="G4" s="25"/>
    </row>
    <row r="5" spans="1:31" x14ac:dyDescent="0.2">
      <c r="A5" s="13" t="s">
        <v>50</v>
      </c>
      <c r="B5" s="2" t="s">
        <v>2</v>
      </c>
      <c r="C5" s="3" t="s">
        <v>207</v>
      </c>
      <c r="D5" s="3">
        <v>2</v>
      </c>
      <c r="E5" s="39">
        <f>AVERAGE(D5:D6)</f>
        <v>2</v>
      </c>
      <c r="F5" s="51"/>
      <c r="G5" s="25"/>
    </row>
    <row r="6" spans="1:31" x14ac:dyDescent="0.2">
      <c r="A6" s="13" t="s">
        <v>51</v>
      </c>
      <c r="B6" s="2" t="s">
        <v>3</v>
      </c>
      <c r="C6" s="3" t="s">
        <v>207</v>
      </c>
      <c r="D6" s="3">
        <v>2</v>
      </c>
      <c r="E6" s="40"/>
      <c r="F6" s="51"/>
      <c r="G6" s="25"/>
    </row>
    <row r="7" spans="1:31" x14ac:dyDescent="0.2">
      <c r="A7" s="13" t="s">
        <v>52</v>
      </c>
      <c r="B7" s="2" t="s">
        <v>4</v>
      </c>
      <c r="C7" s="3" t="s">
        <v>207</v>
      </c>
      <c r="D7" s="3">
        <v>2</v>
      </c>
      <c r="E7" s="39">
        <f>AVERAGE(D7:D8)</f>
        <v>2</v>
      </c>
      <c r="F7" s="51"/>
      <c r="G7" s="25"/>
    </row>
    <row r="8" spans="1:31" x14ac:dyDescent="0.2">
      <c r="A8" s="13" t="s">
        <v>53</v>
      </c>
      <c r="B8" s="2" t="s">
        <v>5</v>
      </c>
      <c r="C8" s="3" t="s">
        <v>207</v>
      </c>
      <c r="D8" s="3">
        <v>2</v>
      </c>
      <c r="E8" s="40"/>
      <c r="F8" s="51"/>
      <c r="G8" s="25"/>
    </row>
    <row r="9" spans="1:31" x14ac:dyDescent="0.2">
      <c r="A9" s="13" t="s">
        <v>54</v>
      </c>
      <c r="B9" s="2" t="s">
        <v>6</v>
      </c>
      <c r="C9" s="3" t="s">
        <v>206</v>
      </c>
      <c r="D9" s="3">
        <v>3</v>
      </c>
      <c r="E9" s="22">
        <f>D9</f>
        <v>3</v>
      </c>
      <c r="F9" s="51"/>
      <c r="G9" s="25"/>
    </row>
    <row r="10" spans="1:31" ht="16.5" customHeight="1" x14ac:dyDescent="0.2">
      <c r="A10" s="13" t="s">
        <v>55</v>
      </c>
      <c r="B10" s="2" t="s">
        <v>7</v>
      </c>
      <c r="C10" s="3" t="s">
        <v>207</v>
      </c>
      <c r="D10" s="3">
        <v>2</v>
      </c>
      <c r="E10" s="39">
        <f>AVERAGE(D10:D11)</f>
        <v>2</v>
      </c>
      <c r="F10" s="51"/>
      <c r="G10" s="25"/>
    </row>
    <row r="11" spans="1:31" x14ac:dyDescent="0.2">
      <c r="A11" s="13" t="s">
        <v>56</v>
      </c>
      <c r="B11" s="2" t="s">
        <v>8</v>
      </c>
      <c r="C11" s="3" t="s">
        <v>207</v>
      </c>
      <c r="D11" s="3">
        <v>2</v>
      </c>
      <c r="E11" s="40"/>
      <c r="F11" s="51"/>
      <c r="G11" s="25"/>
    </row>
    <row r="12" spans="1:31" ht="15" thickBot="1" x14ac:dyDescent="0.25">
      <c r="A12" s="14" t="s">
        <v>57</v>
      </c>
      <c r="B12" s="15" t="s">
        <v>9</v>
      </c>
      <c r="C12" s="16" t="s">
        <v>207</v>
      </c>
      <c r="D12" s="16">
        <v>2</v>
      </c>
      <c r="E12" s="23">
        <f>D12</f>
        <v>2</v>
      </c>
      <c r="F12" s="52"/>
      <c r="G12" s="25"/>
    </row>
    <row r="13" spans="1:31" ht="20.25" customHeight="1" thickBot="1" x14ac:dyDescent="0.25">
      <c r="A13" s="46" t="s">
        <v>199</v>
      </c>
      <c r="B13" s="47"/>
      <c r="C13" s="47"/>
      <c r="D13" s="47"/>
      <c r="E13" s="47"/>
      <c r="F13" s="48"/>
      <c r="G13" s="25"/>
    </row>
    <row r="14" spans="1:31" x14ac:dyDescent="0.2">
      <c r="A14" s="10" t="s">
        <v>58</v>
      </c>
      <c r="B14" s="11" t="s">
        <v>10</v>
      </c>
      <c r="C14" s="12" t="s">
        <v>206</v>
      </c>
      <c r="D14" s="12">
        <v>3</v>
      </c>
      <c r="E14" s="44">
        <f>AVERAGE(D14:D17)</f>
        <v>2.75</v>
      </c>
      <c r="F14" s="41">
        <f>AVERAGE(D14:D31)</f>
        <v>2.1111111111111112</v>
      </c>
      <c r="G14" s="25"/>
    </row>
    <row r="15" spans="1:31" x14ac:dyDescent="0.2">
      <c r="A15" s="13" t="s">
        <v>59</v>
      </c>
      <c r="B15" s="2" t="s">
        <v>129</v>
      </c>
      <c r="C15" s="3" t="s">
        <v>207</v>
      </c>
      <c r="D15" s="3">
        <v>2</v>
      </c>
      <c r="E15" s="45"/>
      <c r="F15" s="42"/>
      <c r="G15" s="25"/>
    </row>
    <row r="16" spans="1:31" x14ac:dyDescent="0.2">
      <c r="A16" s="13" t="s">
        <v>60</v>
      </c>
      <c r="B16" s="2" t="s">
        <v>133</v>
      </c>
      <c r="C16" s="3" t="s">
        <v>206</v>
      </c>
      <c r="D16" s="3">
        <v>3</v>
      </c>
      <c r="E16" s="45"/>
      <c r="F16" s="42"/>
      <c r="G16" s="25"/>
    </row>
    <row r="17" spans="1:7" x14ac:dyDescent="0.2">
      <c r="A17" s="13" t="s">
        <v>61</v>
      </c>
      <c r="B17" s="2" t="s">
        <v>134</v>
      </c>
      <c r="C17" s="3" t="s">
        <v>206</v>
      </c>
      <c r="D17" s="3">
        <v>3</v>
      </c>
      <c r="E17" s="40"/>
      <c r="F17" s="42"/>
      <c r="G17" s="25"/>
    </row>
    <row r="18" spans="1:7" x14ac:dyDescent="0.2">
      <c r="A18" s="13" t="s">
        <v>62</v>
      </c>
      <c r="B18" s="2" t="s">
        <v>11</v>
      </c>
      <c r="C18" s="3" t="s">
        <v>207</v>
      </c>
      <c r="D18" s="3">
        <v>2</v>
      </c>
      <c r="E18" s="39">
        <f>AVERAGE(D18:D20)</f>
        <v>1.6666666666666667</v>
      </c>
      <c r="F18" s="42"/>
      <c r="G18" s="25"/>
    </row>
    <row r="19" spans="1:7" ht="15" customHeight="1" x14ac:dyDescent="0.2">
      <c r="A19" s="13" t="s">
        <v>63</v>
      </c>
      <c r="B19" s="2" t="s">
        <v>12</v>
      </c>
      <c r="C19" s="3" t="s">
        <v>207</v>
      </c>
      <c r="D19" s="3">
        <v>2</v>
      </c>
      <c r="E19" s="45"/>
      <c r="F19" s="42"/>
      <c r="G19" s="25"/>
    </row>
    <row r="20" spans="1:7" x14ac:dyDescent="0.2">
      <c r="A20" s="13" t="s">
        <v>64</v>
      </c>
      <c r="B20" s="2" t="s">
        <v>13</v>
      </c>
      <c r="C20" s="3" t="s">
        <v>210</v>
      </c>
      <c r="D20" s="3">
        <v>1</v>
      </c>
      <c r="E20" s="40"/>
      <c r="F20" s="42"/>
      <c r="G20" s="25"/>
    </row>
    <row r="21" spans="1:7" x14ac:dyDescent="0.2">
      <c r="A21" s="13" t="s">
        <v>65</v>
      </c>
      <c r="B21" s="2" t="s">
        <v>14</v>
      </c>
      <c r="C21" s="3" t="s">
        <v>207</v>
      </c>
      <c r="D21" s="3">
        <v>2</v>
      </c>
      <c r="E21" s="39">
        <f>AVERAGE(D21:D23)</f>
        <v>2</v>
      </c>
      <c r="F21" s="42"/>
      <c r="G21" s="25"/>
    </row>
    <row r="22" spans="1:7" x14ac:dyDescent="0.2">
      <c r="A22" s="13" t="s">
        <v>66</v>
      </c>
      <c r="B22" s="2" t="s">
        <v>15</v>
      </c>
      <c r="C22" s="3" t="s">
        <v>207</v>
      </c>
      <c r="D22" s="3">
        <v>2</v>
      </c>
      <c r="E22" s="45"/>
      <c r="F22" s="42"/>
      <c r="G22" s="25"/>
    </row>
    <row r="23" spans="1:7" x14ac:dyDescent="0.2">
      <c r="A23" s="13" t="s">
        <v>67</v>
      </c>
      <c r="B23" s="2" t="s">
        <v>16</v>
      </c>
      <c r="C23" s="3" t="s">
        <v>207</v>
      </c>
      <c r="D23" s="3">
        <v>2</v>
      </c>
      <c r="E23" s="40"/>
      <c r="F23" s="42"/>
      <c r="G23" s="25"/>
    </row>
    <row r="24" spans="1:7" x14ac:dyDescent="0.2">
      <c r="A24" s="13" t="s">
        <v>68</v>
      </c>
      <c r="B24" s="2" t="s">
        <v>17</v>
      </c>
      <c r="C24" s="3" t="s">
        <v>207</v>
      </c>
      <c r="D24" s="3">
        <v>2</v>
      </c>
      <c r="E24" s="39">
        <f>AVERAGE(D24:D25)</f>
        <v>2</v>
      </c>
      <c r="F24" s="42"/>
      <c r="G24" s="25"/>
    </row>
    <row r="25" spans="1:7" x14ac:dyDescent="0.2">
      <c r="A25" s="13" t="s">
        <v>69</v>
      </c>
      <c r="B25" s="2" t="s">
        <v>18</v>
      </c>
      <c r="C25" s="3" t="s">
        <v>207</v>
      </c>
      <c r="D25" s="3">
        <v>2</v>
      </c>
      <c r="E25" s="40"/>
      <c r="F25" s="42"/>
      <c r="G25" s="25"/>
    </row>
    <row r="26" spans="1:7" x14ac:dyDescent="0.2">
      <c r="A26" s="13" t="s">
        <v>70</v>
      </c>
      <c r="B26" s="2" t="s">
        <v>19</v>
      </c>
      <c r="C26" s="3" t="s">
        <v>207</v>
      </c>
      <c r="D26" s="3">
        <v>2</v>
      </c>
      <c r="E26" s="39">
        <f>AVERAGE(D26:D27)</f>
        <v>2</v>
      </c>
      <c r="F26" s="42"/>
      <c r="G26" s="25"/>
    </row>
    <row r="27" spans="1:7" x14ac:dyDescent="0.2">
      <c r="A27" s="13" t="s">
        <v>71</v>
      </c>
      <c r="B27" s="2" t="s">
        <v>20</v>
      </c>
      <c r="C27" s="3" t="s">
        <v>207</v>
      </c>
      <c r="D27" s="3">
        <v>2</v>
      </c>
      <c r="E27" s="40"/>
      <c r="F27" s="42"/>
      <c r="G27" s="25"/>
    </row>
    <row r="28" spans="1:7" x14ac:dyDescent="0.2">
      <c r="A28" s="13" t="s">
        <v>72</v>
      </c>
      <c r="B28" s="2" t="s">
        <v>21</v>
      </c>
      <c r="C28" s="3" t="s">
        <v>207</v>
      </c>
      <c r="D28" s="3">
        <v>2</v>
      </c>
      <c r="E28" s="39">
        <f>AVERAGE(D28:D31)</f>
        <v>2</v>
      </c>
      <c r="F28" s="42"/>
      <c r="G28" s="25"/>
    </row>
    <row r="29" spans="1:7" x14ac:dyDescent="0.2">
      <c r="A29" s="13" t="s">
        <v>73</v>
      </c>
      <c r="B29" s="2" t="s">
        <v>22</v>
      </c>
      <c r="C29" s="3" t="s">
        <v>207</v>
      </c>
      <c r="D29" s="3">
        <v>2</v>
      </c>
      <c r="E29" s="45"/>
      <c r="F29" s="42"/>
      <c r="G29" s="25"/>
    </row>
    <row r="30" spans="1:7" x14ac:dyDescent="0.2">
      <c r="A30" s="13" t="s">
        <v>74</v>
      </c>
      <c r="B30" s="2" t="s">
        <v>23</v>
      </c>
      <c r="C30" s="3" t="s">
        <v>207</v>
      </c>
      <c r="D30" s="3">
        <v>2</v>
      </c>
      <c r="E30" s="45"/>
      <c r="F30" s="42"/>
      <c r="G30" s="25"/>
    </row>
    <row r="31" spans="1:7" ht="15" thickBot="1" x14ac:dyDescent="0.25">
      <c r="A31" s="14" t="s">
        <v>75</v>
      </c>
      <c r="B31" s="15" t="s">
        <v>24</v>
      </c>
      <c r="C31" s="16" t="s">
        <v>207</v>
      </c>
      <c r="D31" s="16">
        <v>2</v>
      </c>
      <c r="E31" s="49"/>
      <c r="F31" s="43"/>
      <c r="G31" s="25"/>
    </row>
    <row r="32" spans="1:7" ht="20.25" customHeight="1" thickBot="1" x14ac:dyDescent="0.25">
      <c r="A32" s="46" t="s">
        <v>200</v>
      </c>
      <c r="B32" s="47"/>
      <c r="C32" s="47"/>
      <c r="D32" s="47"/>
      <c r="E32" s="47"/>
      <c r="F32" s="48"/>
      <c r="G32" s="25"/>
    </row>
    <row r="33" spans="1:7" x14ac:dyDescent="0.2">
      <c r="A33" s="10" t="s">
        <v>76</v>
      </c>
      <c r="B33" s="11" t="s">
        <v>25</v>
      </c>
      <c r="C33" s="12" t="s">
        <v>206</v>
      </c>
      <c r="D33" s="12">
        <v>3</v>
      </c>
      <c r="E33" s="44">
        <f>AVERAGE(D33:D35)</f>
        <v>2.3333333333333335</v>
      </c>
      <c r="F33" s="41">
        <f>AVERAGE(D33:D49)</f>
        <v>1.9411764705882353</v>
      </c>
      <c r="G33" s="25"/>
    </row>
    <row r="34" spans="1:7" x14ac:dyDescent="0.2">
      <c r="A34" s="13" t="s">
        <v>81</v>
      </c>
      <c r="B34" s="2" t="s">
        <v>80</v>
      </c>
      <c r="C34" s="3" t="s">
        <v>207</v>
      </c>
      <c r="D34" s="3">
        <v>2</v>
      </c>
      <c r="E34" s="45"/>
      <c r="F34" s="42"/>
      <c r="G34" s="25"/>
    </row>
    <row r="35" spans="1:7" x14ac:dyDescent="0.2">
      <c r="A35" s="13" t="s">
        <v>82</v>
      </c>
      <c r="B35" s="2" t="s">
        <v>26</v>
      </c>
      <c r="C35" s="3" t="s">
        <v>207</v>
      </c>
      <c r="D35" s="3">
        <v>2</v>
      </c>
      <c r="E35" s="40"/>
      <c r="F35" s="42"/>
      <c r="G35" s="25"/>
    </row>
    <row r="36" spans="1:7" x14ac:dyDescent="0.2">
      <c r="A36" s="13" t="s">
        <v>77</v>
      </c>
      <c r="B36" s="2" t="s">
        <v>27</v>
      </c>
      <c r="C36" s="3" t="s">
        <v>206</v>
      </c>
      <c r="D36" s="3">
        <v>3</v>
      </c>
      <c r="E36" s="39">
        <f>AVERAGE(D36:D39)</f>
        <v>2.25</v>
      </c>
      <c r="F36" s="42"/>
      <c r="G36" s="25"/>
    </row>
    <row r="37" spans="1:7" x14ac:dyDescent="0.2">
      <c r="A37" s="13" t="s">
        <v>78</v>
      </c>
      <c r="B37" s="2" t="s">
        <v>28</v>
      </c>
      <c r="C37" s="3" t="s">
        <v>207</v>
      </c>
      <c r="D37" s="3">
        <v>2</v>
      </c>
      <c r="E37" s="45"/>
      <c r="F37" s="42"/>
      <c r="G37" s="25"/>
    </row>
    <row r="38" spans="1:7" x14ac:dyDescent="0.2">
      <c r="A38" s="13" t="s">
        <v>79</v>
      </c>
      <c r="B38" s="2" t="s">
        <v>29</v>
      </c>
      <c r="C38" s="3" t="s">
        <v>207</v>
      </c>
      <c r="D38" s="3">
        <v>2</v>
      </c>
      <c r="E38" s="45"/>
      <c r="F38" s="42"/>
      <c r="G38" s="25"/>
    </row>
    <row r="39" spans="1:7" x14ac:dyDescent="0.2">
      <c r="A39" s="13" t="s">
        <v>83</v>
      </c>
      <c r="B39" s="2" t="s">
        <v>30</v>
      </c>
      <c r="C39" s="3" t="s">
        <v>207</v>
      </c>
      <c r="D39" s="3">
        <v>2</v>
      </c>
      <c r="E39" s="40"/>
      <c r="F39" s="42"/>
      <c r="G39" s="25"/>
    </row>
    <row r="40" spans="1:7" x14ac:dyDescent="0.2">
      <c r="A40" s="13" t="s">
        <v>84</v>
      </c>
      <c r="B40" s="2" t="s">
        <v>31</v>
      </c>
      <c r="C40" s="3" t="s">
        <v>207</v>
      </c>
      <c r="D40" s="3">
        <v>2</v>
      </c>
      <c r="E40" s="39">
        <f>AVERAGE(D40:D42)</f>
        <v>1.6666666666666667</v>
      </c>
      <c r="F40" s="42"/>
      <c r="G40" s="25"/>
    </row>
    <row r="41" spans="1:7" x14ac:dyDescent="0.2">
      <c r="A41" s="13" t="s">
        <v>85</v>
      </c>
      <c r="B41" s="2" t="s">
        <v>32</v>
      </c>
      <c r="C41" s="3" t="s">
        <v>210</v>
      </c>
      <c r="D41" s="3">
        <v>1</v>
      </c>
      <c r="E41" s="45"/>
      <c r="F41" s="42"/>
      <c r="G41" s="25"/>
    </row>
    <row r="42" spans="1:7" x14ac:dyDescent="0.2">
      <c r="A42" s="13" t="s">
        <v>86</v>
      </c>
      <c r="B42" s="2" t="s">
        <v>33</v>
      </c>
      <c r="C42" s="3" t="s">
        <v>207</v>
      </c>
      <c r="D42" s="3">
        <v>2</v>
      </c>
      <c r="E42" s="40"/>
      <c r="F42" s="42"/>
      <c r="G42" s="25"/>
    </row>
    <row r="43" spans="1:7" x14ac:dyDescent="0.2">
      <c r="A43" s="13" t="s">
        <v>87</v>
      </c>
      <c r="B43" s="2" t="s">
        <v>34</v>
      </c>
      <c r="C43" s="3" t="s">
        <v>207</v>
      </c>
      <c r="D43" s="3">
        <v>2</v>
      </c>
      <c r="E43" s="39">
        <f>AVERAGE(D43:D44)</f>
        <v>2</v>
      </c>
      <c r="F43" s="42"/>
      <c r="G43" s="25"/>
    </row>
    <row r="44" spans="1:7" x14ac:dyDescent="0.2">
      <c r="A44" s="13" t="s">
        <v>89</v>
      </c>
      <c r="B44" s="2" t="s">
        <v>35</v>
      </c>
      <c r="C44" s="3" t="s">
        <v>207</v>
      </c>
      <c r="D44" s="3">
        <v>2</v>
      </c>
      <c r="E44" s="40"/>
      <c r="F44" s="42"/>
      <c r="G44" s="25"/>
    </row>
    <row r="45" spans="1:7" x14ac:dyDescent="0.2">
      <c r="A45" s="13" t="s">
        <v>90</v>
      </c>
      <c r="B45" s="2" t="s">
        <v>130</v>
      </c>
      <c r="C45" s="3" t="s">
        <v>210</v>
      </c>
      <c r="D45" s="3">
        <v>1</v>
      </c>
      <c r="E45" s="39">
        <f>AVERAGE(D45:D46)</f>
        <v>1</v>
      </c>
      <c r="F45" s="42"/>
      <c r="G45" s="25"/>
    </row>
    <row r="46" spans="1:7" x14ac:dyDescent="0.2">
      <c r="A46" s="13" t="s">
        <v>88</v>
      </c>
      <c r="B46" s="2" t="s">
        <v>36</v>
      </c>
      <c r="C46" s="3" t="s">
        <v>210</v>
      </c>
      <c r="D46" s="3">
        <v>1</v>
      </c>
      <c r="E46" s="40"/>
      <c r="F46" s="42"/>
      <c r="G46" s="25"/>
    </row>
    <row r="47" spans="1:7" x14ac:dyDescent="0.2">
      <c r="A47" s="13" t="s">
        <v>91</v>
      </c>
      <c r="B47" s="2" t="s">
        <v>37</v>
      </c>
      <c r="C47" s="3" t="s">
        <v>207</v>
      </c>
      <c r="D47" s="3">
        <v>2</v>
      </c>
      <c r="E47" s="39">
        <f>AVERAGE(D47:D49)</f>
        <v>2</v>
      </c>
      <c r="F47" s="42"/>
      <c r="G47" s="25"/>
    </row>
    <row r="48" spans="1:7" x14ac:dyDescent="0.2">
      <c r="A48" s="13" t="s">
        <v>92</v>
      </c>
      <c r="B48" s="2" t="s">
        <v>38</v>
      </c>
      <c r="C48" s="3" t="s">
        <v>207</v>
      </c>
      <c r="D48" s="3">
        <v>2</v>
      </c>
      <c r="E48" s="45"/>
      <c r="F48" s="42"/>
      <c r="G48" s="25"/>
    </row>
    <row r="49" spans="1:7" ht="15" thickBot="1" x14ac:dyDescent="0.25">
      <c r="A49" s="14" t="s">
        <v>93</v>
      </c>
      <c r="B49" s="15" t="s">
        <v>39</v>
      </c>
      <c r="C49" s="16" t="s">
        <v>207</v>
      </c>
      <c r="D49" s="16">
        <v>2</v>
      </c>
      <c r="E49" s="49"/>
      <c r="F49" s="43"/>
      <c r="G49" s="25"/>
    </row>
    <row r="50" spans="1:7" ht="18.75" customHeight="1" thickBot="1" x14ac:dyDescent="0.25">
      <c r="A50" s="46" t="s">
        <v>201</v>
      </c>
      <c r="B50" s="47"/>
      <c r="C50" s="47"/>
      <c r="D50" s="47"/>
      <c r="E50" s="47"/>
      <c r="F50" s="48"/>
      <c r="G50" s="25"/>
    </row>
    <row r="51" spans="1:7" x14ac:dyDescent="0.2">
      <c r="A51" s="10" t="s">
        <v>94</v>
      </c>
      <c r="B51" s="11" t="s">
        <v>40</v>
      </c>
      <c r="C51" s="12" t="s">
        <v>206</v>
      </c>
      <c r="D51" s="12">
        <v>3</v>
      </c>
      <c r="E51" s="44">
        <f>AVERAGE(D51:D53)</f>
        <v>2.3333333333333335</v>
      </c>
      <c r="F51" s="41">
        <f>AVERAGE(D51:D62)</f>
        <v>2.6363636363636362</v>
      </c>
      <c r="G51" s="25"/>
    </row>
    <row r="52" spans="1:7" x14ac:dyDescent="0.2">
      <c r="A52" s="13" t="s">
        <v>95</v>
      </c>
      <c r="B52" s="2" t="s">
        <v>41</v>
      </c>
      <c r="C52" s="3" t="s">
        <v>207</v>
      </c>
      <c r="D52" s="3">
        <v>2</v>
      </c>
      <c r="E52" s="45"/>
      <c r="F52" s="42"/>
      <c r="G52" s="25"/>
    </row>
    <row r="53" spans="1:7" x14ac:dyDescent="0.2">
      <c r="A53" s="13" t="s">
        <v>96</v>
      </c>
      <c r="B53" s="2" t="s">
        <v>111</v>
      </c>
      <c r="C53" s="3" t="s">
        <v>207</v>
      </c>
      <c r="D53" s="3">
        <v>2</v>
      </c>
      <c r="E53" s="40"/>
      <c r="F53" s="42"/>
      <c r="G53" s="25"/>
    </row>
    <row r="54" spans="1:7" x14ac:dyDescent="0.2">
      <c r="A54" s="13" t="s">
        <v>97</v>
      </c>
      <c r="B54" s="2" t="s">
        <v>42</v>
      </c>
      <c r="C54" s="3" t="s">
        <v>207</v>
      </c>
      <c r="D54" s="3">
        <v>2</v>
      </c>
      <c r="E54" s="39">
        <f>AVERAGE(D54:D56)</f>
        <v>2.3333333333333335</v>
      </c>
      <c r="F54" s="42"/>
      <c r="G54" s="25"/>
    </row>
    <row r="55" spans="1:7" x14ac:dyDescent="0.2">
      <c r="A55" s="13" t="s">
        <v>98</v>
      </c>
      <c r="B55" s="2" t="s">
        <v>43</v>
      </c>
      <c r="C55" s="3" t="s">
        <v>207</v>
      </c>
      <c r="D55" s="3">
        <v>2</v>
      </c>
      <c r="E55" s="45"/>
      <c r="F55" s="42"/>
      <c r="G55" s="25"/>
    </row>
    <row r="56" spans="1:7" x14ac:dyDescent="0.2">
      <c r="A56" s="13" t="s">
        <v>99</v>
      </c>
      <c r="B56" s="2" t="s">
        <v>44</v>
      </c>
      <c r="C56" s="3" t="s">
        <v>206</v>
      </c>
      <c r="D56" s="3">
        <v>3</v>
      </c>
      <c r="E56" s="40"/>
      <c r="F56" s="42"/>
      <c r="G56" s="25"/>
    </row>
    <row r="57" spans="1:7" x14ac:dyDescent="0.2">
      <c r="A57" s="13" t="s">
        <v>100</v>
      </c>
      <c r="B57" s="2" t="s">
        <v>45</v>
      </c>
      <c r="C57" s="3" t="s">
        <v>206</v>
      </c>
      <c r="D57" s="3">
        <v>3</v>
      </c>
      <c r="E57" s="39">
        <f>AVERAGE(D57:D59)</f>
        <v>3</v>
      </c>
      <c r="F57" s="42"/>
      <c r="G57" s="25"/>
    </row>
    <row r="58" spans="1:7" x14ac:dyDescent="0.2">
      <c r="A58" s="13" t="s">
        <v>101</v>
      </c>
      <c r="B58" s="2" t="s">
        <v>109</v>
      </c>
      <c r="C58" s="3" t="s">
        <v>206</v>
      </c>
      <c r="D58" s="3">
        <v>3</v>
      </c>
      <c r="E58" s="45"/>
      <c r="F58" s="42"/>
      <c r="G58" s="25"/>
    </row>
    <row r="59" spans="1:7" x14ac:dyDescent="0.2">
      <c r="A59" s="13" t="s">
        <v>102</v>
      </c>
      <c r="B59" s="2" t="s">
        <v>110</v>
      </c>
      <c r="C59" s="3" t="s">
        <v>206</v>
      </c>
      <c r="D59" s="3">
        <v>3</v>
      </c>
      <c r="E59" s="40"/>
      <c r="F59" s="42"/>
      <c r="G59" s="25"/>
    </row>
    <row r="60" spans="1:7" x14ac:dyDescent="0.2">
      <c r="A60" s="13" t="s">
        <v>103</v>
      </c>
      <c r="B60" s="7" t="s">
        <v>108</v>
      </c>
      <c r="C60" s="3" t="s">
        <v>206</v>
      </c>
      <c r="D60" s="3">
        <v>3</v>
      </c>
      <c r="E60" s="39">
        <f>AVERAGE(D60:D62)</f>
        <v>3</v>
      </c>
      <c r="F60" s="42"/>
      <c r="G60" s="25"/>
    </row>
    <row r="61" spans="1:7" x14ac:dyDescent="0.2">
      <c r="A61" s="13" t="s">
        <v>104</v>
      </c>
      <c r="B61" s="7" t="s">
        <v>106</v>
      </c>
      <c r="C61" s="3" t="s">
        <v>1</v>
      </c>
      <c r="D61" s="3" t="s">
        <v>1</v>
      </c>
      <c r="E61" s="45"/>
      <c r="F61" s="42"/>
      <c r="G61" s="25"/>
    </row>
    <row r="62" spans="1:7" ht="15" thickBot="1" x14ac:dyDescent="0.25">
      <c r="A62" s="14" t="s">
        <v>105</v>
      </c>
      <c r="B62" s="17" t="s">
        <v>107</v>
      </c>
      <c r="C62" s="16" t="s">
        <v>206</v>
      </c>
      <c r="D62" s="16">
        <v>3</v>
      </c>
      <c r="E62" s="49"/>
      <c r="F62" s="43"/>
      <c r="G62" s="25"/>
    </row>
    <row r="63" spans="1:7" ht="23.25" customHeight="1" thickBot="1" x14ac:dyDescent="0.25">
      <c r="A63" s="46" t="s">
        <v>202</v>
      </c>
      <c r="B63" s="47"/>
      <c r="C63" s="47"/>
      <c r="D63" s="47"/>
      <c r="E63" s="47"/>
      <c r="F63" s="48"/>
      <c r="G63" s="25"/>
    </row>
    <row r="64" spans="1:7" x14ac:dyDescent="0.2">
      <c r="A64" s="10" t="s">
        <v>118</v>
      </c>
      <c r="B64" s="18" t="s">
        <v>112</v>
      </c>
      <c r="C64" s="12" t="s">
        <v>207</v>
      </c>
      <c r="D64" s="12">
        <v>2</v>
      </c>
      <c r="E64" s="44">
        <f>AVERAGE(D64:D67)</f>
        <v>2</v>
      </c>
      <c r="F64" s="41">
        <f>AVERAGE(D64:D76)</f>
        <v>1.9230769230769231</v>
      </c>
      <c r="G64" s="25"/>
    </row>
    <row r="65" spans="1:7" x14ac:dyDescent="0.2">
      <c r="A65" s="13" t="s">
        <v>119</v>
      </c>
      <c r="B65" s="5" t="s">
        <v>131</v>
      </c>
      <c r="C65" s="3" t="s">
        <v>207</v>
      </c>
      <c r="D65" s="3">
        <v>2</v>
      </c>
      <c r="E65" s="45"/>
      <c r="F65" s="42"/>
      <c r="G65" s="25"/>
    </row>
    <row r="66" spans="1:7" x14ac:dyDescent="0.2">
      <c r="A66" s="13" t="s">
        <v>120</v>
      </c>
      <c r="B66" s="5" t="s">
        <v>46</v>
      </c>
      <c r="C66" s="3" t="s">
        <v>207</v>
      </c>
      <c r="D66" s="3">
        <v>2</v>
      </c>
      <c r="E66" s="45"/>
      <c r="F66" s="42"/>
      <c r="G66" s="25"/>
    </row>
    <row r="67" spans="1:7" x14ac:dyDescent="0.2">
      <c r="A67" s="13" t="s">
        <v>121</v>
      </c>
      <c r="B67" s="5" t="s">
        <v>132</v>
      </c>
      <c r="C67" s="3" t="s">
        <v>207</v>
      </c>
      <c r="D67" s="3">
        <v>2</v>
      </c>
      <c r="E67" s="40"/>
      <c r="F67" s="42"/>
      <c r="G67" s="25"/>
    </row>
    <row r="68" spans="1:7" x14ac:dyDescent="0.2">
      <c r="A68" s="13" t="s">
        <v>122</v>
      </c>
      <c r="B68" s="5" t="s">
        <v>47</v>
      </c>
      <c r="C68" s="3" t="s">
        <v>207</v>
      </c>
      <c r="D68" s="3">
        <v>2</v>
      </c>
      <c r="E68" s="39">
        <f>AVERAGE(D68:D70)</f>
        <v>1.6666666666666667</v>
      </c>
      <c r="F68" s="42"/>
      <c r="G68" s="25"/>
    </row>
    <row r="69" spans="1:7" x14ac:dyDescent="0.2">
      <c r="A69" s="13" t="s">
        <v>123</v>
      </c>
      <c r="B69" s="5" t="s">
        <v>113</v>
      </c>
      <c r="C69" s="3" t="s">
        <v>207</v>
      </c>
      <c r="D69" s="3">
        <v>2</v>
      </c>
      <c r="E69" s="45"/>
      <c r="F69" s="42"/>
      <c r="G69" s="25"/>
    </row>
    <row r="70" spans="1:7" x14ac:dyDescent="0.2">
      <c r="A70" s="13" t="s">
        <v>124</v>
      </c>
      <c r="B70" s="5" t="s">
        <v>114</v>
      </c>
      <c r="C70" s="3" t="s">
        <v>210</v>
      </c>
      <c r="D70" s="3">
        <v>1</v>
      </c>
      <c r="E70" s="40"/>
      <c r="F70" s="42"/>
      <c r="G70" s="25"/>
    </row>
    <row r="71" spans="1:7" x14ac:dyDescent="0.2">
      <c r="A71" s="13" t="s">
        <v>182</v>
      </c>
      <c r="B71" s="5" t="s">
        <v>183</v>
      </c>
      <c r="C71" s="3" t="s">
        <v>206</v>
      </c>
      <c r="D71" s="3">
        <v>3</v>
      </c>
      <c r="E71" s="21">
        <f>D71</f>
        <v>3</v>
      </c>
      <c r="F71" s="42"/>
      <c r="G71" s="25"/>
    </row>
    <row r="72" spans="1:7" x14ac:dyDescent="0.2">
      <c r="A72" s="13" t="s">
        <v>184</v>
      </c>
      <c r="B72" s="5" t="s">
        <v>185</v>
      </c>
      <c r="C72" s="3" t="s">
        <v>207</v>
      </c>
      <c r="D72" s="3">
        <v>2</v>
      </c>
      <c r="E72" s="39">
        <f>AVERAGE(D72:D73)</f>
        <v>2</v>
      </c>
      <c r="F72" s="42"/>
      <c r="G72" s="25"/>
    </row>
    <row r="73" spans="1:7" x14ac:dyDescent="0.2">
      <c r="A73" s="13" t="s">
        <v>186</v>
      </c>
      <c r="B73" s="5" t="s">
        <v>187</v>
      </c>
      <c r="C73" s="3" t="s">
        <v>207</v>
      </c>
      <c r="D73" s="3">
        <v>2</v>
      </c>
      <c r="E73" s="40"/>
      <c r="F73" s="42"/>
      <c r="G73" s="25"/>
    </row>
    <row r="74" spans="1:7" x14ac:dyDescent="0.2">
      <c r="A74" s="13" t="s">
        <v>125</v>
      </c>
      <c r="B74" s="5" t="s">
        <v>115</v>
      </c>
      <c r="C74" s="3" t="s">
        <v>210</v>
      </c>
      <c r="D74" s="3">
        <v>1</v>
      </c>
      <c r="E74" s="39">
        <f>AVERAGE(D74:D76)</f>
        <v>1.6666666666666667</v>
      </c>
      <c r="F74" s="42"/>
      <c r="G74" s="25"/>
    </row>
    <row r="75" spans="1:7" x14ac:dyDescent="0.2">
      <c r="A75" s="13" t="s">
        <v>126</v>
      </c>
      <c r="B75" s="5" t="s">
        <v>116</v>
      </c>
      <c r="C75" s="3" t="s">
        <v>207</v>
      </c>
      <c r="D75" s="3">
        <v>2</v>
      </c>
      <c r="E75" s="45"/>
      <c r="F75" s="42"/>
      <c r="G75" s="25"/>
    </row>
    <row r="76" spans="1:7" ht="15" thickBot="1" x14ac:dyDescent="0.25">
      <c r="A76" s="14" t="s">
        <v>127</v>
      </c>
      <c r="B76" s="19" t="s">
        <v>117</v>
      </c>
      <c r="C76" s="16" t="s">
        <v>207</v>
      </c>
      <c r="D76" s="16">
        <v>2</v>
      </c>
      <c r="E76" s="49"/>
      <c r="F76" s="43"/>
      <c r="G76" s="25"/>
    </row>
    <row r="77" spans="1:7" ht="20.25" customHeight="1" thickBot="1" x14ac:dyDescent="0.25">
      <c r="A77" s="46" t="s">
        <v>203</v>
      </c>
      <c r="B77" s="47"/>
      <c r="C77" s="47"/>
      <c r="D77" s="47"/>
      <c r="E77" s="47"/>
      <c r="F77" s="48"/>
      <c r="G77" s="25"/>
    </row>
    <row r="78" spans="1:7" x14ac:dyDescent="0.2">
      <c r="A78" s="10" t="s">
        <v>142</v>
      </c>
      <c r="B78" s="18" t="s">
        <v>143</v>
      </c>
      <c r="C78" s="12" t="s">
        <v>206</v>
      </c>
      <c r="D78" s="12">
        <v>3</v>
      </c>
      <c r="E78" s="44">
        <f>AVERAGE(D78:D81)</f>
        <v>2.75</v>
      </c>
      <c r="F78" s="41">
        <f>AVERAGE(D78:D95)</f>
        <v>3</v>
      </c>
      <c r="G78" s="25"/>
    </row>
    <row r="79" spans="1:7" x14ac:dyDescent="0.2">
      <c r="A79" s="13" t="s">
        <v>144</v>
      </c>
      <c r="B79" s="5" t="s">
        <v>145</v>
      </c>
      <c r="C79" s="3" t="s">
        <v>206</v>
      </c>
      <c r="D79" s="3">
        <v>3</v>
      </c>
      <c r="E79" s="45"/>
      <c r="F79" s="42"/>
      <c r="G79" s="25"/>
    </row>
    <row r="80" spans="1:7" x14ac:dyDescent="0.2">
      <c r="A80" s="13" t="s">
        <v>146</v>
      </c>
      <c r="B80" s="5" t="s">
        <v>147</v>
      </c>
      <c r="C80" s="3" t="s">
        <v>207</v>
      </c>
      <c r="D80" s="3">
        <v>2</v>
      </c>
      <c r="E80" s="45"/>
      <c r="F80" s="42"/>
      <c r="G80" s="25"/>
    </row>
    <row r="81" spans="1:7" x14ac:dyDescent="0.2">
      <c r="A81" s="13" t="s">
        <v>148</v>
      </c>
      <c r="B81" s="5" t="s">
        <v>149</v>
      </c>
      <c r="C81" s="3" t="s">
        <v>206</v>
      </c>
      <c r="D81" s="3">
        <v>3</v>
      </c>
      <c r="E81" s="40"/>
      <c r="F81" s="42"/>
      <c r="G81" s="25"/>
    </row>
    <row r="82" spans="1:7" x14ac:dyDescent="0.2">
      <c r="A82" s="13" t="s">
        <v>150</v>
      </c>
      <c r="B82" s="5" t="s">
        <v>151</v>
      </c>
      <c r="C82" s="3" t="s">
        <v>206</v>
      </c>
      <c r="D82" s="3">
        <v>3</v>
      </c>
      <c r="E82" s="39">
        <f>AVERAGE(D82:D84)</f>
        <v>3</v>
      </c>
      <c r="F82" s="42"/>
      <c r="G82" s="25"/>
    </row>
    <row r="83" spans="1:7" x14ac:dyDescent="0.2">
      <c r="A83" s="13" t="s">
        <v>152</v>
      </c>
      <c r="B83" s="5" t="s">
        <v>188</v>
      </c>
      <c r="C83" s="3" t="s">
        <v>206</v>
      </c>
      <c r="D83" s="3">
        <v>3</v>
      </c>
      <c r="E83" s="45"/>
      <c r="F83" s="42"/>
      <c r="G83" s="25"/>
    </row>
    <row r="84" spans="1:7" x14ac:dyDescent="0.2">
      <c r="A84" s="13" t="s">
        <v>153</v>
      </c>
      <c r="B84" s="5" t="s">
        <v>154</v>
      </c>
      <c r="C84" s="3" t="s">
        <v>206</v>
      </c>
      <c r="D84" s="3">
        <v>3</v>
      </c>
      <c r="E84" s="40"/>
      <c r="F84" s="42"/>
      <c r="G84" s="25"/>
    </row>
    <row r="85" spans="1:7" x14ac:dyDescent="0.2">
      <c r="A85" s="13" t="s">
        <v>155</v>
      </c>
      <c r="B85" s="5" t="s">
        <v>156</v>
      </c>
      <c r="C85" s="3" t="s">
        <v>207</v>
      </c>
      <c r="D85" s="3">
        <v>2</v>
      </c>
      <c r="E85" s="39">
        <f>AVERAGE(D85:D86)</f>
        <v>2.5</v>
      </c>
      <c r="F85" s="42"/>
      <c r="G85" s="25"/>
    </row>
    <row r="86" spans="1:7" x14ac:dyDescent="0.2">
      <c r="A86" s="13" t="s">
        <v>157</v>
      </c>
      <c r="B86" s="5" t="s">
        <v>189</v>
      </c>
      <c r="C86" s="3" t="s">
        <v>206</v>
      </c>
      <c r="D86" s="3">
        <v>3</v>
      </c>
      <c r="E86" s="40"/>
      <c r="F86" s="42"/>
      <c r="G86" s="25"/>
    </row>
    <row r="87" spans="1:7" x14ac:dyDescent="0.2">
      <c r="A87" s="13" t="s">
        <v>158</v>
      </c>
      <c r="B87" s="5" t="s">
        <v>159</v>
      </c>
      <c r="C87" s="3" t="s">
        <v>206</v>
      </c>
      <c r="D87" s="3">
        <v>3</v>
      </c>
      <c r="E87" s="39">
        <f>AVERAGE(D87:D90)</f>
        <v>3</v>
      </c>
      <c r="F87" s="42"/>
      <c r="G87" s="25"/>
    </row>
    <row r="88" spans="1:7" x14ac:dyDescent="0.2">
      <c r="A88" s="13" t="s">
        <v>160</v>
      </c>
      <c r="B88" s="5" t="s">
        <v>161</v>
      </c>
      <c r="C88" s="3" t="s">
        <v>206</v>
      </c>
      <c r="D88" s="3">
        <v>3</v>
      </c>
      <c r="E88" s="45"/>
      <c r="F88" s="42"/>
      <c r="G88" s="25"/>
    </row>
    <row r="89" spans="1:7" x14ac:dyDescent="0.2">
      <c r="A89" s="13" t="s">
        <v>162</v>
      </c>
      <c r="B89" s="5" t="s">
        <v>190</v>
      </c>
      <c r="C89" s="3" t="s">
        <v>206</v>
      </c>
      <c r="D89" s="3">
        <v>3</v>
      </c>
      <c r="E89" s="45"/>
      <c r="F89" s="42"/>
      <c r="G89" s="25"/>
    </row>
    <row r="90" spans="1:7" x14ac:dyDescent="0.2">
      <c r="A90" s="13" t="s">
        <v>163</v>
      </c>
      <c r="B90" s="5" t="s">
        <v>191</v>
      </c>
      <c r="C90" s="3" t="s">
        <v>206</v>
      </c>
      <c r="D90" s="3">
        <v>3</v>
      </c>
      <c r="E90" s="40"/>
      <c r="F90" s="42"/>
      <c r="G90" s="25"/>
    </row>
    <row r="91" spans="1:7" x14ac:dyDescent="0.2">
      <c r="A91" s="13" t="s">
        <v>164</v>
      </c>
      <c r="B91" s="5" t="s">
        <v>165</v>
      </c>
      <c r="C91" s="3" t="s">
        <v>206</v>
      </c>
      <c r="D91" s="3">
        <v>3</v>
      </c>
      <c r="E91" s="39">
        <f>AVERAGE(D91:D95)</f>
        <v>3.4</v>
      </c>
      <c r="F91" s="42"/>
      <c r="G91" s="25"/>
    </row>
    <row r="92" spans="1:7" ht="15" customHeight="1" x14ac:dyDescent="0.2">
      <c r="A92" s="13" t="s">
        <v>166</v>
      </c>
      <c r="B92" s="5" t="s">
        <v>167</v>
      </c>
      <c r="C92" s="3" t="s">
        <v>206</v>
      </c>
      <c r="D92" s="3">
        <v>3</v>
      </c>
      <c r="E92" s="45"/>
      <c r="F92" s="42"/>
      <c r="G92" s="25"/>
    </row>
    <row r="93" spans="1:7" ht="15" customHeight="1" x14ac:dyDescent="0.2">
      <c r="A93" s="13" t="s">
        <v>168</v>
      </c>
      <c r="B93" s="5" t="s">
        <v>169</v>
      </c>
      <c r="C93" s="3" t="s">
        <v>215</v>
      </c>
      <c r="D93" s="3">
        <v>4</v>
      </c>
      <c r="E93" s="45"/>
      <c r="F93" s="42"/>
      <c r="G93" s="25"/>
    </row>
    <row r="94" spans="1:7" ht="15" customHeight="1" x14ac:dyDescent="0.2">
      <c r="A94" s="13" t="s">
        <v>170</v>
      </c>
      <c r="B94" s="5" t="s">
        <v>171</v>
      </c>
      <c r="C94" s="3" t="s">
        <v>215</v>
      </c>
      <c r="D94" s="3">
        <v>4</v>
      </c>
      <c r="E94" s="45"/>
      <c r="F94" s="42"/>
      <c r="G94" s="25"/>
    </row>
    <row r="95" spans="1:7" ht="15.75" customHeight="1" thickBot="1" x14ac:dyDescent="0.25">
      <c r="A95" s="14" t="s">
        <v>172</v>
      </c>
      <c r="B95" s="19" t="s">
        <v>192</v>
      </c>
      <c r="C95" s="16" t="s">
        <v>206</v>
      </c>
      <c r="D95" s="16">
        <v>3</v>
      </c>
      <c r="E95" s="49"/>
      <c r="F95" s="43"/>
      <c r="G95" s="25"/>
    </row>
    <row r="96" spans="1:7" ht="21" customHeight="1" thickBot="1" x14ac:dyDescent="0.25">
      <c r="A96" s="46" t="s">
        <v>204</v>
      </c>
      <c r="B96" s="47"/>
      <c r="C96" s="47"/>
      <c r="D96" s="47"/>
      <c r="E96" s="47"/>
      <c r="F96" s="48"/>
      <c r="G96" s="25"/>
    </row>
    <row r="97" spans="1:31" x14ac:dyDescent="0.2">
      <c r="A97" s="10" t="s">
        <v>128</v>
      </c>
      <c r="B97" s="18" t="s">
        <v>141</v>
      </c>
      <c r="C97" s="12" t="s">
        <v>206</v>
      </c>
      <c r="D97" s="12">
        <v>3</v>
      </c>
      <c r="E97" s="44">
        <f>AVERAGE(D97:D99)</f>
        <v>2.6666666666666665</v>
      </c>
      <c r="F97" s="41">
        <f>AVERAGE(D97:D105)</f>
        <v>2.7777777777777777</v>
      </c>
      <c r="G97" s="25"/>
    </row>
    <row r="98" spans="1:31" ht="15" customHeight="1" x14ac:dyDescent="0.2">
      <c r="A98" s="13" t="s">
        <v>135</v>
      </c>
      <c r="B98" s="6" t="s">
        <v>193</v>
      </c>
      <c r="C98" s="3" t="s">
        <v>206</v>
      </c>
      <c r="D98" s="3">
        <v>3</v>
      </c>
      <c r="E98" s="45"/>
      <c r="F98" s="42"/>
      <c r="G98" s="25"/>
    </row>
    <row r="99" spans="1:31" ht="15" customHeight="1" x14ac:dyDescent="0.2">
      <c r="A99" s="13" t="s">
        <v>136</v>
      </c>
      <c r="B99" s="6" t="s">
        <v>137</v>
      </c>
      <c r="C99" s="3" t="s">
        <v>207</v>
      </c>
      <c r="D99" s="3">
        <v>2</v>
      </c>
      <c r="E99" s="40"/>
      <c r="F99" s="42"/>
      <c r="G99" s="25"/>
    </row>
    <row r="100" spans="1:31" ht="15" customHeight="1" x14ac:dyDescent="0.2">
      <c r="A100" s="13" t="s">
        <v>173</v>
      </c>
      <c r="B100" s="6" t="s">
        <v>175</v>
      </c>
      <c r="C100" s="3" t="s">
        <v>206</v>
      </c>
      <c r="D100" s="3">
        <v>3</v>
      </c>
      <c r="E100" s="39">
        <f>AVERAGE(D100:D101)</f>
        <v>3</v>
      </c>
      <c r="F100" s="42"/>
      <c r="G100" s="25"/>
    </row>
    <row r="101" spans="1:31" ht="15" customHeight="1" x14ac:dyDescent="0.2">
      <c r="A101" s="13" t="s">
        <v>174</v>
      </c>
      <c r="B101" s="6" t="s">
        <v>194</v>
      </c>
      <c r="C101" s="3" t="s">
        <v>206</v>
      </c>
      <c r="D101" s="3">
        <v>3</v>
      </c>
      <c r="E101" s="40"/>
      <c r="F101" s="42"/>
      <c r="G101" s="25"/>
    </row>
    <row r="102" spans="1:31" ht="15" customHeight="1" x14ac:dyDescent="0.2">
      <c r="A102" s="13" t="s">
        <v>176</v>
      </c>
      <c r="B102" s="6" t="s">
        <v>177</v>
      </c>
      <c r="C102" s="3" t="s">
        <v>206</v>
      </c>
      <c r="D102" s="3">
        <v>3</v>
      </c>
      <c r="E102" s="39">
        <f>AVERAGE(D102:D103)</f>
        <v>3</v>
      </c>
      <c r="F102" s="42"/>
      <c r="G102" s="25"/>
    </row>
    <row r="103" spans="1:31" ht="15" customHeight="1" x14ac:dyDescent="0.2">
      <c r="A103" s="13" t="s">
        <v>178</v>
      </c>
      <c r="B103" s="6" t="s">
        <v>154</v>
      </c>
      <c r="C103" s="3" t="s">
        <v>206</v>
      </c>
      <c r="D103" s="3">
        <v>3</v>
      </c>
      <c r="E103" s="40"/>
      <c r="F103" s="42"/>
      <c r="G103" s="25"/>
    </row>
    <row r="104" spans="1:31" ht="15" customHeight="1" x14ac:dyDescent="0.2">
      <c r="A104" s="13" t="s">
        <v>179</v>
      </c>
      <c r="B104" s="6" t="s">
        <v>195</v>
      </c>
      <c r="C104" s="3" t="s">
        <v>207</v>
      </c>
      <c r="D104" s="3">
        <v>2</v>
      </c>
      <c r="E104" s="39">
        <f>AVERAGE(D104:D105)</f>
        <v>2.5</v>
      </c>
      <c r="F104" s="42"/>
      <c r="G104" s="25"/>
    </row>
    <row r="105" spans="1:31" s="33" customFormat="1" ht="15.75" customHeight="1" thickBot="1" x14ac:dyDescent="0.25">
      <c r="A105" s="14" t="s">
        <v>180</v>
      </c>
      <c r="B105" s="20" t="s">
        <v>181</v>
      </c>
      <c r="C105" s="16" t="s">
        <v>206</v>
      </c>
      <c r="D105" s="16">
        <v>3</v>
      </c>
      <c r="E105" s="49"/>
      <c r="F105" s="43"/>
      <c r="G105" s="32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9" customFormat="1" ht="15" x14ac:dyDescent="0.25">
      <c r="A106" s="34"/>
      <c r="B106" s="31" t="s">
        <v>205</v>
      </c>
      <c r="C106" s="35"/>
      <c r="D106" s="35">
        <f>AVERAGE(D3:D105)</f>
        <v>2.34375</v>
      </c>
      <c r="E106" s="35">
        <f>AVERAGE(E3:E105)</f>
        <v>2.3189814814814818</v>
      </c>
      <c r="F106" s="35">
        <f>AVERAGE(F3:F105)</f>
        <v>2.3556437027025261</v>
      </c>
    </row>
    <row r="107" spans="1:31" s="29" customFormat="1" ht="15" x14ac:dyDescent="0.25">
      <c r="A107" s="34"/>
      <c r="B107" s="31" t="s">
        <v>214</v>
      </c>
      <c r="C107" s="28">
        <f>COUNTIF(C2:C105,"H")</f>
        <v>2</v>
      </c>
      <c r="D107" s="36"/>
      <c r="E107" s="36"/>
    </row>
    <row r="108" spans="1:31" s="29" customFormat="1" ht="15" x14ac:dyDescent="0.25">
      <c r="A108" s="34"/>
      <c r="B108" s="31" t="s">
        <v>211</v>
      </c>
      <c r="C108" s="28">
        <f>COUNTIF(C2:C105,"E")</f>
        <v>35</v>
      </c>
      <c r="D108" s="36"/>
      <c r="E108" s="36"/>
    </row>
    <row r="109" spans="1:31" s="29" customFormat="1" ht="15" x14ac:dyDescent="0.25">
      <c r="A109" s="34"/>
      <c r="B109" s="31" t="s">
        <v>212</v>
      </c>
      <c r="C109" s="28">
        <f>COUNTIF(C2:C105,"D")</f>
        <v>53</v>
      </c>
      <c r="D109" s="36"/>
      <c r="E109" s="36"/>
    </row>
    <row r="110" spans="1:31" s="29" customFormat="1" ht="15" x14ac:dyDescent="0.25">
      <c r="A110" s="34"/>
      <c r="B110" s="31" t="s">
        <v>213</v>
      </c>
      <c r="C110" s="28">
        <f>COUNTIF(C2:C105,"I")</f>
        <v>6</v>
      </c>
      <c r="D110" s="36"/>
      <c r="E110" s="36"/>
    </row>
    <row r="111" spans="1:31" s="29" customFormat="1" x14ac:dyDescent="0.2">
      <c r="A111" s="34"/>
      <c r="B111" s="37"/>
      <c r="C111" s="36"/>
      <c r="D111" s="36"/>
      <c r="E111" s="36"/>
    </row>
    <row r="112" spans="1:31" s="29" customFormat="1" x14ac:dyDescent="0.2">
      <c r="A112" s="34"/>
      <c r="B112" s="37"/>
      <c r="C112" s="36"/>
      <c r="D112" s="36"/>
      <c r="E112" s="36"/>
    </row>
    <row r="113" spans="1:5" s="29" customFormat="1" x14ac:dyDescent="0.2">
      <c r="A113" s="34"/>
      <c r="B113" s="37"/>
      <c r="C113" s="36"/>
      <c r="D113" s="36"/>
      <c r="E113" s="36"/>
    </row>
    <row r="114" spans="1:5" s="29" customFormat="1" x14ac:dyDescent="0.2">
      <c r="A114" s="34"/>
      <c r="B114" s="37"/>
      <c r="C114" s="36"/>
      <c r="D114" s="36"/>
      <c r="E114" s="36"/>
    </row>
    <row r="115" spans="1:5" s="29" customFormat="1" x14ac:dyDescent="0.2">
      <c r="A115" s="34"/>
      <c r="B115" s="37"/>
      <c r="C115" s="36"/>
      <c r="D115" s="36"/>
      <c r="E115" s="36"/>
    </row>
    <row r="116" spans="1:5" s="29" customFormat="1" x14ac:dyDescent="0.2">
      <c r="A116" s="34"/>
      <c r="B116" s="37"/>
      <c r="C116" s="36"/>
      <c r="D116" s="36"/>
      <c r="E116" s="36"/>
    </row>
    <row r="117" spans="1:5" s="29" customFormat="1" x14ac:dyDescent="0.2">
      <c r="A117" s="34"/>
      <c r="B117" s="37"/>
      <c r="C117" s="36"/>
      <c r="D117" s="36"/>
      <c r="E117" s="36"/>
    </row>
    <row r="118" spans="1:5" s="29" customFormat="1" x14ac:dyDescent="0.2">
      <c r="A118" s="34"/>
      <c r="B118" s="37"/>
      <c r="C118" s="36"/>
      <c r="D118" s="36"/>
      <c r="E118" s="36"/>
    </row>
    <row r="119" spans="1:5" s="29" customFormat="1" x14ac:dyDescent="0.2">
      <c r="A119" s="34"/>
      <c r="B119" s="37"/>
      <c r="C119" s="36"/>
      <c r="D119" s="36"/>
      <c r="E119" s="36"/>
    </row>
    <row r="120" spans="1:5" s="29" customFormat="1" x14ac:dyDescent="0.2">
      <c r="A120" s="34"/>
      <c r="B120" s="37"/>
      <c r="C120" s="36"/>
      <c r="D120" s="36"/>
      <c r="E120" s="36"/>
    </row>
    <row r="121" spans="1:5" s="29" customFormat="1" x14ac:dyDescent="0.2">
      <c r="A121" s="34"/>
      <c r="B121" s="37"/>
      <c r="C121" s="36"/>
      <c r="D121" s="36"/>
      <c r="E121" s="36"/>
    </row>
    <row r="122" spans="1:5" s="29" customFormat="1" x14ac:dyDescent="0.2">
      <c r="A122" s="34"/>
      <c r="B122" s="37"/>
      <c r="C122" s="36"/>
      <c r="D122" s="36"/>
      <c r="E122" s="36"/>
    </row>
    <row r="123" spans="1:5" s="29" customFormat="1" x14ac:dyDescent="0.2">
      <c r="A123" s="34"/>
      <c r="B123" s="37"/>
      <c r="C123" s="36"/>
      <c r="D123" s="36"/>
      <c r="E123" s="36"/>
    </row>
    <row r="124" spans="1:5" s="29" customFormat="1" x14ac:dyDescent="0.2">
      <c r="A124" s="34"/>
      <c r="B124" s="37"/>
      <c r="C124" s="36"/>
      <c r="D124" s="36"/>
      <c r="E124" s="36"/>
    </row>
    <row r="125" spans="1:5" s="29" customFormat="1" x14ac:dyDescent="0.2">
      <c r="A125" s="34"/>
      <c r="B125" s="37"/>
      <c r="C125" s="36"/>
      <c r="D125" s="36"/>
      <c r="E125" s="36"/>
    </row>
    <row r="126" spans="1:5" s="29" customFormat="1" x14ac:dyDescent="0.2">
      <c r="A126" s="34"/>
      <c r="B126" s="37"/>
      <c r="C126" s="36"/>
      <c r="D126" s="36"/>
      <c r="E126" s="36"/>
    </row>
    <row r="127" spans="1:5" s="29" customFormat="1" x14ac:dyDescent="0.2">
      <c r="A127" s="34"/>
      <c r="B127" s="37"/>
      <c r="C127" s="36"/>
      <c r="D127" s="36"/>
      <c r="E127" s="36"/>
    </row>
    <row r="128" spans="1:5" s="29" customFormat="1" x14ac:dyDescent="0.2">
      <c r="A128" s="34"/>
      <c r="B128" s="37"/>
      <c r="C128" s="36"/>
      <c r="D128" s="36"/>
      <c r="E128" s="36"/>
    </row>
    <row r="129" spans="1:5" s="29" customFormat="1" x14ac:dyDescent="0.2">
      <c r="A129" s="34"/>
      <c r="B129" s="37"/>
      <c r="C129" s="36"/>
      <c r="D129" s="36"/>
      <c r="E129" s="36"/>
    </row>
    <row r="130" spans="1:5" s="29" customFormat="1" x14ac:dyDescent="0.2">
      <c r="A130" s="34"/>
      <c r="B130" s="37"/>
      <c r="C130" s="36"/>
      <c r="D130" s="36"/>
      <c r="E130" s="36"/>
    </row>
    <row r="131" spans="1:5" s="29" customFormat="1" x14ac:dyDescent="0.2">
      <c r="A131" s="34"/>
      <c r="B131" s="37"/>
      <c r="C131" s="36"/>
      <c r="D131" s="36"/>
      <c r="E131" s="36"/>
    </row>
    <row r="132" spans="1:5" s="29" customFormat="1" x14ac:dyDescent="0.2">
      <c r="A132" s="34"/>
      <c r="B132" s="37"/>
      <c r="C132" s="36"/>
      <c r="D132" s="36"/>
      <c r="E132" s="36"/>
    </row>
    <row r="133" spans="1:5" s="29" customFormat="1" x14ac:dyDescent="0.2">
      <c r="A133" s="34"/>
      <c r="B133" s="37"/>
      <c r="C133" s="36"/>
      <c r="D133" s="36"/>
      <c r="E133" s="36"/>
    </row>
    <row r="134" spans="1:5" s="29" customFormat="1" x14ac:dyDescent="0.2">
      <c r="A134" s="34"/>
      <c r="B134" s="37"/>
      <c r="C134" s="36"/>
      <c r="D134" s="36"/>
      <c r="E134" s="36"/>
    </row>
    <row r="135" spans="1:5" s="29" customFormat="1" x14ac:dyDescent="0.2">
      <c r="A135" s="34"/>
      <c r="B135" s="37"/>
      <c r="C135" s="36"/>
      <c r="D135" s="36"/>
      <c r="E135" s="36"/>
    </row>
    <row r="136" spans="1:5" s="29" customFormat="1" x14ac:dyDescent="0.2">
      <c r="A136" s="34"/>
      <c r="B136" s="37"/>
      <c r="C136" s="36"/>
      <c r="D136" s="36"/>
      <c r="E136" s="36"/>
    </row>
    <row r="137" spans="1:5" s="29" customFormat="1" x14ac:dyDescent="0.2">
      <c r="A137" s="34"/>
      <c r="B137" s="37"/>
      <c r="C137" s="36"/>
      <c r="D137" s="36"/>
      <c r="E137" s="36"/>
    </row>
    <row r="138" spans="1:5" s="29" customFormat="1" x14ac:dyDescent="0.2">
      <c r="A138" s="34"/>
      <c r="B138" s="37"/>
      <c r="C138" s="36"/>
      <c r="D138" s="36"/>
      <c r="E138" s="36"/>
    </row>
    <row r="139" spans="1:5" s="29" customFormat="1" x14ac:dyDescent="0.2">
      <c r="A139" s="34"/>
      <c r="B139" s="37"/>
      <c r="C139" s="36"/>
      <c r="D139" s="36"/>
      <c r="E139" s="36"/>
    </row>
    <row r="140" spans="1:5" s="29" customFormat="1" x14ac:dyDescent="0.2">
      <c r="A140" s="34"/>
      <c r="B140" s="37"/>
      <c r="C140" s="36"/>
      <c r="D140" s="36"/>
      <c r="E140" s="36"/>
    </row>
    <row r="141" spans="1:5" s="29" customFormat="1" x14ac:dyDescent="0.2">
      <c r="A141" s="34"/>
      <c r="B141" s="37"/>
      <c r="C141" s="36"/>
      <c r="D141" s="36"/>
      <c r="E141" s="36"/>
    </row>
    <row r="142" spans="1:5" s="29" customFormat="1" x14ac:dyDescent="0.2">
      <c r="A142" s="34"/>
      <c r="B142" s="37"/>
      <c r="C142" s="36"/>
      <c r="D142" s="36"/>
      <c r="E142" s="36"/>
    </row>
    <row r="143" spans="1:5" s="29" customFormat="1" x14ac:dyDescent="0.2">
      <c r="A143" s="34"/>
      <c r="B143" s="37"/>
      <c r="C143" s="36"/>
      <c r="D143" s="36"/>
      <c r="E143" s="36"/>
    </row>
    <row r="144" spans="1:5" s="29" customFormat="1" x14ac:dyDescent="0.2">
      <c r="A144" s="34"/>
      <c r="B144" s="37"/>
      <c r="C144" s="36"/>
      <c r="D144" s="36"/>
      <c r="E144" s="36"/>
    </row>
    <row r="145" spans="1:5" s="29" customFormat="1" x14ac:dyDescent="0.2">
      <c r="A145" s="34"/>
      <c r="B145" s="37"/>
      <c r="C145" s="36"/>
      <c r="D145" s="36"/>
      <c r="E145" s="36"/>
    </row>
    <row r="146" spans="1:5" s="29" customFormat="1" x14ac:dyDescent="0.2">
      <c r="A146" s="34"/>
      <c r="B146" s="37"/>
      <c r="C146" s="36"/>
      <c r="D146" s="36"/>
      <c r="E146" s="36"/>
    </row>
    <row r="147" spans="1:5" s="29" customFormat="1" x14ac:dyDescent="0.2">
      <c r="A147" s="34"/>
      <c r="B147" s="37"/>
      <c r="C147" s="36"/>
      <c r="D147" s="36"/>
      <c r="E147" s="36"/>
    </row>
    <row r="148" spans="1:5" s="29" customFormat="1" x14ac:dyDescent="0.2">
      <c r="A148" s="34"/>
      <c r="B148" s="37"/>
      <c r="C148" s="36"/>
      <c r="D148" s="36"/>
      <c r="E148" s="36"/>
    </row>
    <row r="149" spans="1:5" s="29" customFormat="1" x14ac:dyDescent="0.2">
      <c r="A149" s="34"/>
      <c r="B149" s="37"/>
      <c r="C149" s="36"/>
      <c r="D149" s="36"/>
      <c r="E149" s="36"/>
    </row>
    <row r="150" spans="1:5" s="29" customFormat="1" x14ac:dyDescent="0.2">
      <c r="A150" s="34"/>
      <c r="B150" s="37"/>
      <c r="C150" s="36"/>
      <c r="D150" s="36"/>
      <c r="E150" s="36"/>
    </row>
    <row r="151" spans="1:5" s="29" customFormat="1" x14ac:dyDescent="0.2">
      <c r="A151" s="34"/>
      <c r="B151" s="37"/>
      <c r="C151" s="36"/>
      <c r="D151" s="36"/>
      <c r="E151" s="36"/>
    </row>
    <row r="152" spans="1:5" s="29" customFormat="1" x14ac:dyDescent="0.2">
      <c r="A152" s="34"/>
      <c r="B152" s="37"/>
      <c r="C152" s="36"/>
      <c r="D152" s="36"/>
      <c r="E152" s="36"/>
    </row>
    <row r="153" spans="1:5" s="29" customFormat="1" x14ac:dyDescent="0.2">
      <c r="A153" s="34"/>
      <c r="B153" s="37"/>
      <c r="C153" s="36"/>
      <c r="D153" s="36"/>
      <c r="E153" s="36"/>
    </row>
    <row r="154" spans="1:5" s="29" customFormat="1" x14ac:dyDescent="0.2">
      <c r="A154" s="34"/>
      <c r="B154" s="37"/>
      <c r="C154" s="36"/>
      <c r="D154" s="36"/>
      <c r="E154" s="36"/>
    </row>
    <row r="155" spans="1:5" s="29" customFormat="1" x14ac:dyDescent="0.2">
      <c r="A155" s="34"/>
      <c r="B155" s="37"/>
      <c r="C155" s="36"/>
      <c r="D155" s="36"/>
      <c r="E155" s="36"/>
    </row>
    <row r="156" spans="1:5" s="29" customFormat="1" x14ac:dyDescent="0.2">
      <c r="A156" s="34"/>
      <c r="B156" s="37"/>
      <c r="C156" s="36"/>
      <c r="D156" s="36"/>
      <c r="E156" s="36"/>
    </row>
    <row r="157" spans="1:5" s="29" customFormat="1" x14ac:dyDescent="0.2">
      <c r="A157" s="34"/>
      <c r="B157" s="37"/>
      <c r="C157" s="36"/>
      <c r="D157" s="36"/>
      <c r="E157" s="36"/>
    </row>
    <row r="158" spans="1:5" s="29" customFormat="1" x14ac:dyDescent="0.2">
      <c r="A158" s="34"/>
      <c r="B158" s="37"/>
      <c r="C158" s="36"/>
      <c r="D158" s="36"/>
      <c r="E158" s="36"/>
    </row>
    <row r="159" spans="1:5" s="29" customFormat="1" x14ac:dyDescent="0.2">
      <c r="A159" s="34"/>
      <c r="B159" s="37"/>
      <c r="C159" s="36"/>
      <c r="D159" s="36"/>
      <c r="E159" s="36"/>
    </row>
    <row r="160" spans="1:5" s="29" customFormat="1" x14ac:dyDescent="0.2">
      <c r="A160" s="34"/>
      <c r="B160" s="37"/>
      <c r="C160" s="36"/>
      <c r="D160" s="36"/>
      <c r="E160" s="36"/>
    </row>
    <row r="161" spans="1:5" s="29" customFormat="1" x14ac:dyDescent="0.2">
      <c r="A161" s="34"/>
      <c r="B161" s="37"/>
      <c r="C161" s="36"/>
      <c r="D161" s="36"/>
      <c r="E161" s="36"/>
    </row>
    <row r="162" spans="1:5" s="29" customFormat="1" x14ac:dyDescent="0.2">
      <c r="A162" s="34"/>
      <c r="B162" s="37"/>
      <c r="C162" s="36"/>
      <c r="D162" s="36"/>
      <c r="E162" s="36"/>
    </row>
    <row r="163" spans="1:5" s="29" customFormat="1" x14ac:dyDescent="0.2">
      <c r="A163" s="34"/>
      <c r="B163" s="37"/>
      <c r="C163" s="36"/>
      <c r="D163" s="36"/>
      <c r="E163" s="36"/>
    </row>
    <row r="164" spans="1:5" s="29" customFormat="1" x14ac:dyDescent="0.2">
      <c r="A164" s="34"/>
      <c r="B164" s="37"/>
      <c r="C164" s="36"/>
      <c r="D164" s="36"/>
      <c r="E164" s="36"/>
    </row>
    <row r="165" spans="1:5" s="29" customFormat="1" x14ac:dyDescent="0.2">
      <c r="A165" s="34"/>
      <c r="B165" s="37"/>
      <c r="C165" s="36"/>
      <c r="D165" s="36"/>
      <c r="E165" s="36"/>
    </row>
    <row r="166" spans="1:5" s="29" customFormat="1" x14ac:dyDescent="0.2">
      <c r="A166" s="34"/>
      <c r="B166" s="37"/>
      <c r="C166" s="36"/>
      <c r="D166" s="36"/>
      <c r="E166" s="36"/>
    </row>
    <row r="167" spans="1:5" s="29" customFormat="1" x14ac:dyDescent="0.2">
      <c r="A167" s="34"/>
      <c r="B167" s="37"/>
      <c r="C167" s="36"/>
      <c r="D167" s="36"/>
      <c r="E167" s="36"/>
    </row>
    <row r="168" spans="1:5" s="29" customFormat="1" x14ac:dyDescent="0.2">
      <c r="A168" s="34"/>
      <c r="B168" s="37"/>
      <c r="C168" s="36"/>
      <c r="D168" s="36"/>
      <c r="E168" s="36"/>
    </row>
    <row r="169" spans="1:5" s="29" customFormat="1" x14ac:dyDescent="0.2">
      <c r="A169" s="34"/>
      <c r="B169" s="37"/>
      <c r="C169" s="36"/>
      <c r="D169" s="36"/>
      <c r="E169" s="36"/>
    </row>
    <row r="170" spans="1:5" s="29" customFormat="1" x14ac:dyDescent="0.2">
      <c r="A170" s="34"/>
      <c r="B170" s="37"/>
      <c r="C170" s="36"/>
      <c r="D170" s="36"/>
      <c r="E170" s="36"/>
    </row>
    <row r="171" spans="1:5" s="29" customFormat="1" x14ac:dyDescent="0.2">
      <c r="A171" s="34"/>
      <c r="B171" s="37"/>
      <c r="C171" s="36"/>
      <c r="D171" s="36"/>
      <c r="E171" s="36"/>
    </row>
    <row r="172" spans="1:5" s="29" customFormat="1" x14ac:dyDescent="0.2">
      <c r="A172" s="34"/>
      <c r="B172" s="37"/>
      <c r="C172" s="36"/>
      <c r="D172" s="36"/>
      <c r="E172" s="36"/>
    </row>
    <row r="173" spans="1:5" s="29" customFormat="1" x14ac:dyDescent="0.2">
      <c r="A173" s="34"/>
      <c r="B173" s="37"/>
      <c r="C173" s="36"/>
      <c r="D173" s="36"/>
      <c r="E173" s="36"/>
    </row>
    <row r="174" spans="1:5" s="29" customFormat="1" x14ac:dyDescent="0.2">
      <c r="A174" s="34"/>
      <c r="B174" s="37"/>
      <c r="C174" s="36"/>
      <c r="D174" s="36"/>
      <c r="E174" s="36"/>
    </row>
    <row r="175" spans="1:5" s="29" customFormat="1" x14ac:dyDescent="0.2">
      <c r="A175" s="34"/>
      <c r="B175" s="37"/>
      <c r="C175" s="36"/>
      <c r="D175" s="36"/>
      <c r="E175" s="36"/>
    </row>
    <row r="176" spans="1:5" s="29" customFormat="1" x14ac:dyDescent="0.2">
      <c r="A176" s="34"/>
      <c r="B176" s="37"/>
      <c r="C176" s="36"/>
      <c r="D176" s="36"/>
      <c r="E176" s="36"/>
    </row>
    <row r="177" spans="1:5" s="29" customFormat="1" x14ac:dyDescent="0.2">
      <c r="A177" s="34"/>
      <c r="B177" s="37"/>
      <c r="C177" s="36"/>
      <c r="D177" s="36"/>
      <c r="E177" s="36"/>
    </row>
    <row r="178" spans="1:5" s="29" customFormat="1" x14ac:dyDescent="0.2">
      <c r="A178" s="34"/>
      <c r="B178" s="37"/>
      <c r="C178" s="36"/>
      <c r="D178" s="36"/>
      <c r="E178" s="36"/>
    </row>
    <row r="179" spans="1:5" s="29" customFormat="1" x14ac:dyDescent="0.2">
      <c r="A179" s="34"/>
      <c r="B179" s="37"/>
      <c r="C179" s="36"/>
      <c r="D179" s="36"/>
      <c r="E179" s="36"/>
    </row>
    <row r="180" spans="1:5" s="29" customFormat="1" x14ac:dyDescent="0.2">
      <c r="A180" s="34"/>
      <c r="B180" s="37"/>
      <c r="C180" s="36"/>
      <c r="D180" s="36"/>
      <c r="E180" s="36"/>
    </row>
    <row r="181" spans="1:5" s="29" customFormat="1" x14ac:dyDescent="0.2">
      <c r="A181" s="34"/>
      <c r="B181" s="37"/>
      <c r="C181" s="36"/>
      <c r="D181" s="36"/>
      <c r="E181" s="36"/>
    </row>
    <row r="182" spans="1:5" s="29" customFormat="1" x14ac:dyDescent="0.2">
      <c r="A182" s="34"/>
      <c r="B182" s="37"/>
      <c r="C182" s="36"/>
      <c r="D182" s="36"/>
      <c r="E182" s="36"/>
    </row>
    <row r="183" spans="1:5" s="29" customFormat="1" x14ac:dyDescent="0.2">
      <c r="A183" s="34"/>
      <c r="B183" s="37"/>
      <c r="C183" s="36"/>
      <c r="D183" s="36"/>
      <c r="E183" s="36"/>
    </row>
    <row r="184" spans="1:5" s="29" customFormat="1" x14ac:dyDescent="0.2">
      <c r="A184" s="34"/>
      <c r="B184" s="37"/>
      <c r="C184" s="36"/>
      <c r="D184" s="36"/>
      <c r="E184" s="36"/>
    </row>
    <row r="185" spans="1:5" s="29" customFormat="1" x14ac:dyDescent="0.2">
      <c r="A185" s="34"/>
      <c r="B185" s="37"/>
      <c r="C185" s="36"/>
      <c r="D185" s="36"/>
      <c r="E185" s="36"/>
    </row>
    <row r="186" spans="1:5" s="29" customFormat="1" x14ac:dyDescent="0.2">
      <c r="A186" s="34"/>
      <c r="B186" s="37"/>
      <c r="C186" s="36"/>
      <c r="D186" s="36"/>
      <c r="E186" s="36"/>
    </row>
    <row r="187" spans="1:5" s="29" customFormat="1" x14ac:dyDescent="0.2">
      <c r="A187" s="34"/>
      <c r="B187" s="37"/>
      <c r="C187" s="36"/>
      <c r="D187" s="36"/>
      <c r="E187" s="36"/>
    </row>
    <row r="188" spans="1:5" s="29" customFormat="1" x14ac:dyDescent="0.2">
      <c r="A188" s="34"/>
      <c r="B188" s="37"/>
      <c r="C188" s="36"/>
      <c r="D188" s="36"/>
      <c r="E188" s="36"/>
    </row>
    <row r="189" spans="1:5" s="29" customFormat="1" x14ac:dyDescent="0.2">
      <c r="A189" s="34"/>
      <c r="B189" s="37"/>
      <c r="C189" s="36"/>
      <c r="D189" s="36"/>
      <c r="E189" s="36"/>
    </row>
    <row r="190" spans="1:5" s="29" customFormat="1" x14ac:dyDescent="0.2">
      <c r="A190" s="34"/>
      <c r="B190" s="37"/>
      <c r="C190" s="36"/>
      <c r="D190" s="36"/>
      <c r="E190" s="36"/>
    </row>
    <row r="191" spans="1:5" s="29" customFormat="1" x14ac:dyDescent="0.2">
      <c r="A191" s="34"/>
      <c r="B191" s="37"/>
      <c r="C191" s="36"/>
      <c r="D191" s="36"/>
      <c r="E191" s="36"/>
    </row>
    <row r="192" spans="1:5" s="29" customFormat="1" x14ac:dyDescent="0.2">
      <c r="A192" s="34"/>
      <c r="B192" s="37"/>
      <c r="C192" s="36"/>
      <c r="D192" s="36"/>
      <c r="E192" s="36"/>
    </row>
    <row r="193" spans="1:5" s="29" customFormat="1" x14ac:dyDescent="0.2">
      <c r="A193" s="34"/>
      <c r="B193" s="37"/>
      <c r="C193" s="36"/>
      <c r="D193" s="36"/>
      <c r="E193" s="36"/>
    </row>
    <row r="194" spans="1:5" s="29" customFormat="1" x14ac:dyDescent="0.2">
      <c r="A194" s="34"/>
      <c r="B194" s="37"/>
      <c r="C194" s="36"/>
      <c r="D194" s="36"/>
      <c r="E194" s="36"/>
    </row>
    <row r="195" spans="1:5" s="29" customFormat="1" x14ac:dyDescent="0.2">
      <c r="A195" s="34"/>
      <c r="B195" s="37"/>
      <c r="C195" s="36"/>
      <c r="D195" s="36"/>
      <c r="E195" s="36"/>
    </row>
    <row r="196" spans="1:5" s="29" customFormat="1" x14ac:dyDescent="0.2">
      <c r="A196" s="34"/>
      <c r="B196" s="37"/>
      <c r="C196" s="36"/>
      <c r="D196" s="36"/>
      <c r="E196" s="36"/>
    </row>
    <row r="197" spans="1:5" s="29" customFormat="1" x14ac:dyDescent="0.2">
      <c r="A197" s="34"/>
      <c r="B197" s="37"/>
      <c r="C197" s="36"/>
      <c r="D197" s="36"/>
      <c r="E197" s="36"/>
    </row>
    <row r="198" spans="1:5" s="29" customFormat="1" x14ac:dyDescent="0.2">
      <c r="A198" s="34"/>
      <c r="B198" s="37"/>
      <c r="C198" s="36"/>
      <c r="D198" s="36"/>
      <c r="E198" s="36"/>
    </row>
    <row r="199" spans="1:5" s="29" customFormat="1" x14ac:dyDescent="0.2">
      <c r="A199" s="34"/>
      <c r="B199" s="37"/>
      <c r="C199" s="36"/>
      <c r="D199" s="36"/>
      <c r="E199" s="36"/>
    </row>
    <row r="200" spans="1:5" s="29" customFormat="1" x14ac:dyDescent="0.2">
      <c r="A200" s="34"/>
      <c r="B200" s="37"/>
      <c r="C200" s="36"/>
      <c r="D200" s="36"/>
      <c r="E200" s="36"/>
    </row>
    <row r="201" spans="1:5" s="29" customFormat="1" x14ac:dyDescent="0.2">
      <c r="A201" s="34"/>
      <c r="B201" s="37"/>
      <c r="C201" s="36"/>
      <c r="D201" s="36"/>
      <c r="E201" s="36"/>
    </row>
    <row r="202" spans="1:5" s="29" customFormat="1" x14ac:dyDescent="0.2">
      <c r="A202" s="34"/>
      <c r="B202" s="37"/>
      <c r="C202" s="36"/>
      <c r="D202" s="36"/>
      <c r="E202" s="36"/>
    </row>
    <row r="203" spans="1:5" s="29" customFormat="1" x14ac:dyDescent="0.2">
      <c r="A203" s="34"/>
      <c r="B203" s="37"/>
      <c r="C203" s="36"/>
      <c r="D203" s="36"/>
      <c r="E203" s="36"/>
    </row>
    <row r="204" spans="1:5" s="29" customFormat="1" x14ac:dyDescent="0.2">
      <c r="A204" s="34"/>
      <c r="B204" s="37"/>
      <c r="C204" s="36"/>
      <c r="D204" s="36"/>
      <c r="E204" s="36"/>
    </row>
    <row r="205" spans="1:5" s="29" customFormat="1" x14ac:dyDescent="0.2">
      <c r="A205" s="34"/>
      <c r="B205" s="37"/>
      <c r="C205" s="36"/>
      <c r="D205" s="36"/>
      <c r="E205" s="36"/>
    </row>
    <row r="206" spans="1:5" s="29" customFormat="1" x14ac:dyDescent="0.2">
      <c r="A206" s="34"/>
      <c r="B206" s="37"/>
      <c r="C206" s="36"/>
      <c r="D206" s="36"/>
      <c r="E206" s="36"/>
    </row>
    <row r="207" spans="1:5" s="29" customFormat="1" x14ac:dyDescent="0.2">
      <c r="A207" s="34"/>
      <c r="B207" s="37"/>
      <c r="C207" s="36"/>
      <c r="D207" s="36"/>
      <c r="E207" s="36"/>
    </row>
    <row r="208" spans="1:5" s="29" customFormat="1" x14ac:dyDescent="0.2">
      <c r="A208" s="34"/>
      <c r="B208" s="37"/>
      <c r="C208" s="36"/>
      <c r="D208" s="36"/>
      <c r="E208" s="36"/>
    </row>
    <row r="209" spans="1:5" s="29" customFormat="1" x14ac:dyDescent="0.2">
      <c r="A209" s="34"/>
      <c r="B209" s="37"/>
      <c r="C209" s="36"/>
      <c r="D209" s="36"/>
      <c r="E209" s="36"/>
    </row>
    <row r="210" spans="1:5" s="29" customFormat="1" x14ac:dyDescent="0.2">
      <c r="A210" s="34"/>
      <c r="B210" s="37"/>
      <c r="C210" s="36"/>
      <c r="D210" s="36"/>
      <c r="E210" s="36"/>
    </row>
    <row r="211" spans="1:5" s="29" customFormat="1" x14ac:dyDescent="0.2">
      <c r="A211" s="34"/>
      <c r="B211" s="37"/>
      <c r="C211" s="36"/>
      <c r="D211" s="36"/>
      <c r="E211" s="36"/>
    </row>
    <row r="212" spans="1:5" s="29" customFormat="1" x14ac:dyDescent="0.2">
      <c r="A212" s="34"/>
      <c r="B212" s="37"/>
      <c r="C212" s="36"/>
      <c r="D212" s="36"/>
      <c r="E212" s="36"/>
    </row>
    <row r="213" spans="1:5" s="29" customFormat="1" x14ac:dyDescent="0.2">
      <c r="A213" s="34"/>
      <c r="B213" s="37"/>
      <c r="C213" s="36"/>
      <c r="D213" s="36"/>
      <c r="E213" s="36"/>
    </row>
    <row r="214" spans="1:5" s="29" customFormat="1" x14ac:dyDescent="0.2">
      <c r="A214" s="34"/>
      <c r="B214" s="37"/>
      <c r="C214" s="36"/>
      <c r="D214" s="36"/>
      <c r="E214" s="36"/>
    </row>
    <row r="215" spans="1:5" s="29" customFormat="1" x14ac:dyDescent="0.2">
      <c r="A215" s="34"/>
      <c r="B215" s="37"/>
      <c r="C215" s="36"/>
      <c r="D215" s="36"/>
      <c r="E215" s="36"/>
    </row>
    <row r="216" spans="1:5" s="29" customFormat="1" x14ac:dyDescent="0.2">
      <c r="A216" s="34"/>
      <c r="B216" s="37"/>
      <c r="C216" s="36"/>
      <c r="D216" s="36"/>
      <c r="E216" s="36"/>
    </row>
    <row r="217" spans="1:5" s="29" customFormat="1" x14ac:dyDescent="0.2">
      <c r="A217" s="34"/>
      <c r="B217" s="37"/>
      <c r="C217" s="36"/>
      <c r="D217" s="36"/>
      <c r="E217" s="36"/>
    </row>
    <row r="218" spans="1:5" s="29" customFormat="1" x14ac:dyDescent="0.2">
      <c r="A218" s="34"/>
      <c r="B218" s="37"/>
      <c r="C218" s="36"/>
      <c r="D218" s="36"/>
      <c r="E218" s="36"/>
    </row>
    <row r="219" spans="1:5" s="29" customFormat="1" x14ac:dyDescent="0.2">
      <c r="A219" s="34"/>
      <c r="B219" s="37"/>
      <c r="C219" s="36"/>
      <c r="D219" s="36"/>
      <c r="E219" s="36"/>
    </row>
    <row r="220" spans="1:5" s="29" customFormat="1" x14ac:dyDescent="0.2">
      <c r="A220" s="34"/>
      <c r="B220" s="37"/>
      <c r="C220" s="36"/>
      <c r="D220" s="36"/>
      <c r="E220" s="36"/>
    </row>
    <row r="221" spans="1:5" s="29" customFormat="1" x14ac:dyDescent="0.2">
      <c r="A221" s="34"/>
      <c r="B221" s="37"/>
      <c r="C221" s="36"/>
      <c r="D221" s="36"/>
      <c r="E221" s="36"/>
    </row>
    <row r="222" spans="1:5" s="29" customFormat="1" x14ac:dyDescent="0.2">
      <c r="A222" s="34"/>
      <c r="B222" s="37"/>
      <c r="C222" s="36"/>
      <c r="D222" s="36"/>
      <c r="E222" s="36"/>
    </row>
    <row r="223" spans="1:5" s="29" customFormat="1" x14ac:dyDescent="0.2">
      <c r="A223" s="34"/>
      <c r="B223" s="37"/>
      <c r="C223" s="36"/>
      <c r="D223" s="36"/>
      <c r="E223" s="36"/>
    </row>
    <row r="224" spans="1:5" s="29" customFormat="1" x14ac:dyDescent="0.2">
      <c r="A224" s="34"/>
      <c r="B224" s="37"/>
      <c r="C224" s="36"/>
      <c r="D224" s="36"/>
      <c r="E224" s="36"/>
    </row>
    <row r="225" spans="1:5" s="29" customFormat="1" x14ac:dyDescent="0.2">
      <c r="A225" s="34"/>
      <c r="B225" s="37"/>
      <c r="C225" s="36"/>
      <c r="D225" s="36"/>
      <c r="E225" s="36"/>
    </row>
    <row r="226" spans="1:5" s="29" customFormat="1" x14ac:dyDescent="0.2">
      <c r="A226" s="34"/>
      <c r="B226" s="37"/>
      <c r="C226" s="36"/>
      <c r="D226" s="36"/>
      <c r="E226" s="36"/>
    </row>
    <row r="227" spans="1:5" s="29" customFormat="1" x14ac:dyDescent="0.2">
      <c r="A227" s="34"/>
      <c r="B227" s="37"/>
      <c r="C227" s="36"/>
      <c r="D227" s="36"/>
      <c r="E227" s="36"/>
    </row>
  </sheetData>
  <mergeCells count="47">
    <mergeCell ref="F33:F49"/>
    <mergeCell ref="F51:F62"/>
    <mergeCell ref="F64:F76"/>
    <mergeCell ref="F78:F95"/>
    <mergeCell ref="E18:E20"/>
    <mergeCell ref="E21:E23"/>
    <mergeCell ref="E24:E25"/>
    <mergeCell ref="E26:E27"/>
    <mergeCell ref="E57:E59"/>
    <mergeCell ref="E54:E56"/>
    <mergeCell ref="E60:E62"/>
    <mergeCell ref="E68:E70"/>
    <mergeCell ref="E33:E35"/>
    <mergeCell ref="E36:E39"/>
    <mergeCell ref="E40:E42"/>
    <mergeCell ref="E43:E44"/>
    <mergeCell ref="F3:F12"/>
    <mergeCell ref="F14:F31"/>
    <mergeCell ref="E3:E4"/>
    <mergeCell ref="E5:E6"/>
    <mergeCell ref="E7:E8"/>
    <mergeCell ref="E10:E11"/>
    <mergeCell ref="E14:E17"/>
    <mergeCell ref="E28:E31"/>
    <mergeCell ref="E45:E46"/>
    <mergeCell ref="E104:E105"/>
    <mergeCell ref="A2:F2"/>
    <mergeCell ref="A13:F13"/>
    <mergeCell ref="A32:F32"/>
    <mergeCell ref="A50:F50"/>
    <mergeCell ref="A63:F63"/>
    <mergeCell ref="E74:E76"/>
    <mergeCell ref="E72:E73"/>
    <mergeCell ref="E64:E67"/>
    <mergeCell ref="E78:E81"/>
    <mergeCell ref="E87:E90"/>
    <mergeCell ref="E82:E84"/>
    <mergeCell ref="E85:E86"/>
    <mergeCell ref="A77:F77"/>
    <mergeCell ref="E47:E49"/>
    <mergeCell ref="E102:E103"/>
    <mergeCell ref="F97:F105"/>
    <mergeCell ref="E51:E53"/>
    <mergeCell ref="A96:F96"/>
    <mergeCell ref="E91:E95"/>
    <mergeCell ref="E97:E99"/>
    <mergeCell ref="E100:E101"/>
  </mergeCells>
  <printOptions horizontalCentered="1"/>
  <pageMargins left="0.45" right="0.45" top="0.75" bottom="0.5" header="0.3" footer="0.3"/>
  <pageSetup orientation="landscape" r:id="rId1"/>
  <headerFooter>
    <oddHeader>&amp;C&amp;"Gill Sans MT,Regular"&amp;16Example 60% Summative Scores</oddHeader>
  </headerFooter>
  <rowBreaks count="3" manualBreakCount="3">
    <brk id="31" max="16383" man="1"/>
    <brk id="62" max="16383" man="1"/>
    <brk id="9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Craig</dc:creator>
  <cp:lastModifiedBy>Jeff Craig</cp:lastModifiedBy>
  <cp:lastPrinted>2013-02-28T16:06:36Z</cp:lastPrinted>
  <dcterms:created xsi:type="dcterms:W3CDTF">2012-11-07T21:43:29Z</dcterms:created>
  <dcterms:modified xsi:type="dcterms:W3CDTF">2013-02-28T16:27:47Z</dcterms:modified>
</cp:coreProperties>
</file>